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345" windowHeight="4650" activeTab="3"/>
  </bookViews>
  <sheets>
    <sheet name="5. razred" sheetId="16" r:id="rId1"/>
    <sheet name="6. razred" sheetId="15" r:id="rId2"/>
    <sheet name="7. razred" sheetId="14" r:id="rId3"/>
    <sheet name="8. razred" sheetId="13" r:id="rId4"/>
  </sheets>
  <definedNames>
    <definedName name="_xlnm._FilterDatabase" localSheetId="0" hidden="1">'5. razred'!$A$3:$Q$266</definedName>
  </definedNames>
  <calcPr calcId="152511"/>
</workbook>
</file>

<file path=xl/calcChain.xml><?xml version="1.0" encoding="utf-8"?>
<calcChain xmlns="http://schemas.openxmlformats.org/spreadsheetml/2006/main">
  <c r="Q237" i="15" l="1"/>
  <c r="Q207" i="15"/>
  <c r="Q184" i="15"/>
  <c r="Q167" i="15"/>
  <c r="Q162" i="15"/>
  <c r="Q161" i="15"/>
  <c r="Q147" i="15"/>
  <c r="Q146" i="15"/>
  <c r="Q145" i="15"/>
  <c r="Q131" i="15"/>
  <c r="Q121" i="15"/>
  <c r="Q111" i="15"/>
  <c r="Q110" i="15"/>
  <c r="Q109" i="15"/>
  <c r="Q108" i="15"/>
  <c r="Q107" i="15"/>
  <c r="Q106" i="15"/>
  <c r="Q96" i="15"/>
  <c r="Q95" i="15"/>
  <c r="Q94" i="15"/>
  <c r="Q82" i="15"/>
  <c r="Q80" i="15"/>
  <c r="Q70" i="15"/>
  <c r="Q63" i="15"/>
  <c r="Q57" i="15"/>
  <c r="Q56" i="15"/>
  <c r="Q54" i="15"/>
  <c r="Q53" i="15"/>
  <c r="Q50" i="15"/>
  <c r="Q43" i="15"/>
  <c r="Q29" i="15"/>
  <c r="Q28" i="15"/>
  <c r="Q22" i="15"/>
  <c r="Q8" i="15"/>
  <c r="Q7" i="15"/>
  <c r="Q14" i="15"/>
  <c r="Q25" i="15"/>
  <c r="Q38" i="15"/>
  <c r="Q66" i="15"/>
  <c r="Q83" i="15"/>
  <c r="Q86" i="15"/>
  <c r="Q113" i="15"/>
  <c r="Q123" i="15"/>
  <c r="Q134" i="15"/>
  <c r="Q135" i="15"/>
  <c r="Q141" i="15"/>
  <c r="Q152" i="15"/>
  <c r="Q158" i="15"/>
  <c r="Q159" i="15"/>
  <c r="Q171" i="15"/>
  <c r="Q172" i="15"/>
  <c r="Q179" i="15"/>
  <c r="Q180" i="15"/>
  <c r="Q194" i="15"/>
  <c r="Q195" i="15"/>
  <c r="Q196" i="15"/>
  <c r="Q203" i="15"/>
  <c r="Q213" i="15"/>
  <c r="Q218" i="15"/>
  <c r="Q225" i="15"/>
  <c r="Q230" i="15"/>
  <c r="Q236" i="15"/>
  <c r="Q243" i="15"/>
  <c r="Q252" i="15"/>
  <c r="Q253" i="15"/>
  <c r="Q12" i="15"/>
  <c r="C23" i="15"/>
  <c r="Q23" i="15"/>
  <c r="Q24" i="15"/>
  <c r="Q40" i="15"/>
  <c r="Q44" i="15"/>
  <c r="Q45" i="15"/>
  <c r="Q46" i="15"/>
  <c r="Q58" i="15"/>
  <c r="Q64" i="15"/>
  <c r="Q71" i="15"/>
  <c r="Q85" i="15"/>
  <c r="Q112" i="15"/>
  <c r="C128" i="15"/>
  <c r="Q128" i="15"/>
  <c r="Q132" i="15"/>
  <c r="Q133" i="15"/>
  <c r="Q148" i="15"/>
  <c r="Q149" i="15"/>
  <c r="Q163" i="15"/>
  <c r="Q164" i="15"/>
  <c r="Q168" i="15"/>
  <c r="Q191" i="15"/>
  <c r="Q200" i="15"/>
  <c r="Q201" i="15"/>
  <c r="Q202" i="15"/>
  <c r="Q208" i="15"/>
  <c r="Q209" i="15"/>
  <c r="Q210" i="15"/>
  <c r="Q211" i="15"/>
  <c r="Q216" i="15"/>
  <c r="C223" i="15"/>
  <c r="Q224" i="15"/>
  <c r="Q228" i="15"/>
  <c r="Q235" i="15"/>
  <c r="Q238" i="15"/>
  <c r="Q223" i="13"/>
  <c r="Q222" i="13"/>
  <c r="Q212" i="13"/>
  <c r="Q205" i="13"/>
  <c r="Q193" i="13"/>
  <c r="Q192" i="13"/>
  <c r="Q176" i="13"/>
  <c r="Q175" i="13"/>
  <c r="Q168" i="13"/>
  <c r="Q167" i="13"/>
  <c r="Q163" i="13"/>
  <c r="Q162" i="13"/>
  <c r="Q151" i="13"/>
  <c r="Q150" i="13"/>
  <c r="Q145" i="13"/>
  <c r="Q141" i="13"/>
  <c r="Q126" i="13"/>
  <c r="Q125" i="13"/>
  <c r="Q124" i="13"/>
  <c r="Q112" i="13"/>
  <c r="Q76" i="13"/>
  <c r="Q22" i="13"/>
  <c r="Q218" i="14"/>
  <c r="Q217" i="14"/>
  <c r="Q216" i="14"/>
  <c r="Q209" i="14"/>
  <c r="Q201" i="14"/>
  <c r="Q193" i="14"/>
  <c r="Q173" i="14"/>
  <c r="Q169" i="14"/>
  <c r="Q161" i="14"/>
  <c r="Q160" i="14"/>
  <c r="Q149" i="14"/>
  <c r="Q148" i="14"/>
  <c r="Q147" i="14"/>
  <c r="Q132" i="14"/>
  <c r="Q120" i="14"/>
  <c r="Q119" i="14"/>
  <c r="Q118" i="14"/>
  <c r="Q107" i="14"/>
  <c r="Q100" i="14"/>
  <c r="Q93" i="14"/>
  <c r="Q92" i="14"/>
  <c r="Q87" i="14"/>
  <c r="Q86" i="14"/>
  <c r="Q85" i="14"/>
  <c r="Q84" i="14"/>
  <c r="Q49" i="14"/>
  <c r="Q43" i="14"/>
  <c r="Q42" i="14"/>
  <c r="Q7" i="14"/>
  <c r="Q256" i="16"/>
  <c r="Q255" i="16"/>
  <c r="Q254" i="16"/>
  <c r="Q249" i="16"/>
  <c r="Q245" i="16"/>
  <c r="Q244" i="16"/>
  <c r="Q243" i="16"/>
  <c r="Q242" i="16"/>
  <c r="Q240" i="16"/>
  <c r="Q239" i="16"/>
  <c r="Q229" i="16"/>
  <c r="Q222" i="16"/>
  <c r="Q209" i="16"/>
  <c r="Q208" i="16"/>
  <c r="Q207" i="16"/>
  <c r="Q200" i="16"/>
  <c r="Q199" i="16"/>
  <c r="Q198" i="16"/>
  <c r="Q193" i="16"/>
  <c r="Q187" i="16"/>
  <c r="Q186" i="16"/>
  <c r="Q182" i="16"/>
  <c r="Q171" i="16"/>
  <c r="Q170" i="16"/>
  <c r="Q154" i="16"/>
  <c r="Q147" i="16"/>
  <c r="Q138" i="16"/>
  <c r="Q128" i="16"/>
  <c r="Q118" i="16"/>
  <c r="Q111" i="16"/>
  <c r="Q79" i="16"/>
  <c r="Q70" i="16"/>
  <c r="Q63" i="16"/>
  <c r="Q52" i="16"/>
  <c r="Q51" i="16"/>
  <c r="Q50" i="16"/>
  <c r="Q23" i="16"/>
  <c r="Q215" i="13"/>
  <c r="Q211" i="13"/>
  <c r="Q204" i="13"/>
  <c r="Q197" i="13"/>
  <c r="Q196" i="13"/>
  <c r="Q189" i="13"/>
  <c r="Q144" i="13"/>
  <c r="Q134" i="13"/>
  <c r="Q88" i="13"/>
  <c r="Q65" i="13"/>
  <c r="Q60" i="13"/>
  <c r="Q54" i="13"/>
  <c r="Q41" i="13"/>
  <c r="Q30" i="13"/>
  <c r="Q29" i="13"/>
  <c r="Q25" i="13"/>
  <c r="Q19" i="13"/>
  <c r="Q13" i="13"/>
  <c r="Q10" i="13"/>
  <c r="Q7" i="13"/>
  <c r="Q228" i="14"/>
  <c r="Q192" i="14"/>
  <c r="Q180" i="14"/>
  <c r="Q179" i="14"/>
  <c r="Q172" i="14"/>
  <c r="Q168" i="14"/>
  <c r="Q146" i="14"/>
  <c r="Q126" i="14"/>
  <c r="Q113" i="14"/>
  <c r="Q112" i="14"/>
  <c r="Q111" i="14"/>
  <c r="Q106" i="14"/>
  <c r="Q99" i="14"/>
  <c r="Q91" i="14"/>
  <c r="Q83" i="14"/>
  <c r="Q74" i="14"/>
  <c r="Q73" i="14"/>
  <c r="Q58" i="14"/>
  <c r="Q57" i="14"/>
  <c r="Q41" i="14"/>
  <c r="Q29" i="14"/>
  <c r="Q17" i="14"/>
  <c r="Q16" i="14"/>
  <c r="Q15" i="14"/>
  <c r="Q250" i="15"/>
  <c r="Q229" i="15"/>
  <c r="Q217" i="15"/>
  <c r="Q212" i="15"/>
  <c r="Q193" i="15"/>
  <c r="Q192" i="15"/>
  <c r="Q170" i="15"/>
  <c r="Q169" i="15"/>
  <c r="Q157" i="15"/>
  <c r="Q156" i="15"/>
  <c r="Q151" i="15"/>
  <c r="Q150" i="15"/>
  <c r="Q140" i="15"/>
  <c r="Q129" i="15"/>
  <c r="Q122" i="15"/>
  <c r="Q102" i="15"/>
  <c r="Q101" i="15"/>
  <c r="Q90" i="15"/>
  <c r="Q75" i="15"/>
  <c r="Q74" i="15"/>
  <c r="Q73" i="15"/>
  <c r="Q72" i="15"/>
  <c r="Q65" i="15"/>
  <c r="Q47" i="15"/>
  <c r="Q42" i="15"/>
  <c r="Q35" i="15"/>
  <c r="Q30" i="15"/>
  <c r="Q17" i="15"/>
  <c r="Q11" i="15"/>
  <c r="Q9" i="15"/>
  <c r="Q6" i="15"/>
  <c r="Q259" i="16"/>
  <c r="Q238" i="16"/>
  <c r="Q228" i="16"/>
  <c r="Q227" i="16"/>
  <c r="Q197" i="16"/>
  <c r="Q196" i="16"/>
  <c r="Q192" i="16"/>
  <c r="Q181" i="16"/>
  <c r="Q180" i="16"/>
  <c r="Q169" i="16"/>
  <c r="Q168" i="16"/>
  <c r="Q167" i="16"/>
  <c r="Q166" i="16"/>
  <c r="Q146" i="16"/>
  <c r="Q145" i="16"/>
  <c r="Q127" i="16"/>
  <c r="Q126" i="16"/>
  <c r="Q125" i="16"/>
  <c r="Q110" i="16"/>
  <c r="Q102" i="16"/>
  <c r="Q92" i="16"/>
  <c r="Q78" i="16"/>
  <c r="Q69" i="16"/>
  <c r="Q68" i="16"/>
  <c r="Q62" i="16"/>
  <c r="Q57" i="16"/>
  <c r="Q35" i="16"/>
  <c r="Q32" i="16"/>
  <c r="Q29" i="16"/>
  <c r="Q24" i="16"/>
  <c r="Q10" i="16"/>
  <c r="Q219" i="13"/>
  <c r="Q218" i="13"/>
  <c r="Q203" i="13"/>
  <c r="C203" i="13"/>
  <c r="Q188" i="13"/>
  <c r="C188" i="13"/>
  <c r="Q187" i="13"/>
  <c r="Q173" i="13"/>
  <c r="Q172" i="13"/>
  <c r="Q166" i="13"/>
  <c r="Q165" i="13"/>
  <c r="Q161" i="13"/>
  <c r="Q160" i="13"/>
  <c r="Q156" i="13"/>
  <c r="Q155" i="13"/>
  <c r="Q149" i="13"/>
  <c r="Q140" i="13"/>
  <c r="Q133" i="13"/>
  <c r="Q132" i="13"/>
  <c r="Q131" i="13"/>
  <c r="Q123" i="13"/>
  <c r="Q122" i="13"/>
  <c r="Q111" i="13"/>
  <c r="Q97" i="13"/>
  <c r="Q94" i="13"/>
  <c r="Q81" i="13"/>
  <c r="Q75" i="13"/>
  <c r="Q68" i="13"/>
  <c r="Q64" i="13"/>
  <c r="Q47" i="13"/>
  <c r="Q40" i="13"/>
  <c r="Q35" i="13"/>
  <c r="Q24" i="13"/>
  <c r="Q21" i="13"/>
  <c r="C21" i="13"/>
  <c r="Q16" i="13"/>
  <c r="Q225" i="14"/>
  <c r="Q222" i="14"/>
  <c r="Q221" i="14"/>
  <c r="Q208" i="14"/>
  <c r="Q204" i="14"/>
  <c r="Q203" i="14"/>
  <c r="Q185" i="14"/>
  <c r="Q178" i="14"/>
  <c r="Q167" i="14"/>
  <c r="C167" i="14"/>
  <c r="Q166" i="14"/>
  <c r="Q155" i="14"/>
  <c r="Q154" i="14"/>
  <c r="C154" i="14"/>
  <c r="Q145" i="14"/>
  <c r="Q110" i="14"/>
  <c r="Q105" i="14"/>
  <c r="Q98" i="14"/>
  <c r="Q90" i="14"/>
  <c r="Q82" i="14"/>
  <c r="Q76" i="14"/>
  <c r="Q72" i="14"/>
  <c r="Q68" i="14"/>
  <c r="Q67" i="14"/>
  <c r="Q56" i="14"/>
  <c r="Q40" i="14"/>
  <c r="Q32" i="14"/>
  <c r="Q28" i="14"/>
  <c r="Q23" i="14"/>
  <c r="Q21" i="14"/>
  <c r="Q19" i="14"/>
  <c r="Q11" i="14"/>
  <c r="Q6" i="14"/>
  <c r="Q251" i="15"/>
  <c r="Q249" i="15"/>
  <c r="Q247" i="15"/>
  <c r="Q239" i="15"/>
  <c r="Q221" i="16"/>
  <c r="Q191" i="16"/>
  <c r="Q190" i="16"/>
  <c r="Q179" i="16"/>
  <c r="Q165" i="16"/>
  <c r="Q164" i="16"/>
  <c r="Q163" i="16"/>
  <c r="Q162" i="16"/>
  <c r="Q153" i="16"/>
  <c r="Q144" i="16"/>
  <c r="Q137" i="16"/>
  <c r="Q136" i="16"/>
  <c r="Q124" i="16"/>
  <c r="Q117" i="16"/>
  <c r="Q116" i="16"/>
  <c r="Q109" i="16"/>
  <c r="C109" i="16"/>
  <c r="Q101" i="16"/>
  <c r="Q100" i="16"/>
  <c r="Q74" i="16"/>
  <c r="Q56" i="16"/>
  <c r="Q49" i="16"/>
  <c r="Q47" i="16"/>
  <c r="Q41" i="16"/>
  <c r="Q31" i="16"/>
  <c r="Q28" i="16"/>
  <c r="Q27" i="16"/>
  <c r="C27" i="16"/>
  <c r="Q22" i="16"/>
  <c r="Q21" i="16"/>
  <c r="Q20" i="16"/>
  <c r="Q19" i="16"/>
  <c r="Q13" i="16"/>
  <c r="Q12" i="16"/>
  <c r="Q9" i="16"/>
  <c r="Q210" i="13"/>
  <c r="Q202" i="13"/>
  <c r="Q195" i="13"/>
  <c r="Q194" i="13"/>
  <c r="Q191" i="13"/>
  <c r="Q164" i="13"/>
  <c r="Q154" i="13"/>
  <c r="Q148" i="13"/>
  <c r="Q139" i="13"/>
  <c r="Q138" i="13"/>
  <c r="Q129" i="13"/>
  <c r="Q121" i="13"/>
  <c r="Q117" i="13"/>
  <c r="Q104" i="13"/>
  <c r="Q103" i="13"/>
  <c r="Q96" i="13"/>
  <c r="Q93" i="13"/>
  <c r="Q90" i="13"/>
  <c r="Q87" i="13"/>
  <c r="Q86" i="13"/>
  <c r="Q85" i="13"/>
  <c r="Q80" i="13"/>
  <c r="Q79" i="13"/>
  <c r="Q78" i="13"/>
  <c r="Q63" i="13"/>
  <c r="Q59" i="13"/>
  <c r="Q58" i="13"/>
  <c r="Q53" i="13"/>
  <c r="Q39" i="13"/>
  <c r="Q38" i="13"/>
  <c r="Q34" i="13"/>
  <c r="Q23" i="13"/>
  <c r="Q18" i="13"/>
  <c r="Q15" i="13"/>
  <c r="Q12" i="13"/>
  <c r="Q220" i="14"/>
  <c r="Q200" i="14"/>
  <c r="Q191" i="14"/>
  <c r="Q184" i="14"/>
  <c r="Q183" i="14"/>
  <c r="Q171" i="14"/>
  <c r="Q159" i="14"/>
  <c r="Q144" i="14"/>
  <c r="Q143" i="14"/>
  <c r="Q142" i="14"/>
  <c r="Q141" i="14"/>
  <c r="Q140" i="14"/>
  <c r="Q131" i="14"/>
  <c r="Q130" i="14"/>
  <c r="Q129" i="14"/>
  <c r="Q104" i="14"/>
  <c r="Q97" i="14"/>
  <c r="Q89" i="14"/>
  <c r="Q81" i="14"/>
  <c r="Q78" i="14"/>
  <c r="Q71" i="14"/>
  <c r="Q66" i="14"/>
  <c r="Q65" i="14"/>
  <c r="Q64" i="14"/>
  <c r="Q55" i="14"/>
  <c r="Q54" i="14"/>
  <c r="Q48" i="14"/>
  <c r="Q47" i="14"/>
  <c r="Q46" i="14"/>
  <c r="Q39" i="14"/>
  <c r="Q38" i="14"/>
  <c r="Q27" i="14"/>
  <c r="Q22" i="14"/>
  <c r="Q20" i="14"/>
  <c r="Q5" i="14"/>
  <c r="Q263" i="16"/>
  <c r="Q253" i="16"/>
  <c r="Q248" i="16"/>
  <c r="Q237" i="16"/>
  <c r="Q236" i="16"/>
  <c r="Q235" i="16"/>
  <c r="Q234" i="16"/>
  <c r="Q226" i="16"/>
  <c r="Q220" i="16"/>
  <c r="Q206" i="16"/>
  <c r="Q205" i="16"/>
  <c r="Q185" i="16"/>
  <c r="Q178" i="16"/>
  <c r="Q161" i="16"/>
  <c r="Q160" i="16"/>
  <c r="Q159" i="16"/>
  <c r="Q143" i="16"/>
  <c r="Q142" i="16"/>
  <c r="Q135" i="16"/>
  <c r="Q123" i="16"/>
  <c r="Q108" i="16"/>
  <c r="Q107" i="16"/>
  <c r="Q99" i="16"/>
  <c r="Q91" i="16"/>
  <c r="Q90" i="16"/>
  <c r="Q89" i="16"/>
  <c r="Q88" i="16"/>
  <c r="Q87" i="16"/>
  <c r="Q86" i="16"/>
  <c r="Q77" i="16"/>
  <c r="Q67" i="16"/>
  <c r="Q61" i="16"/>
  <c r="Q48" i="16"/>
  <c r="Q46" i="16"/>
  <c r="Q45" i="16"/>
  <c r="Q43" i="16"/>
  <c r="Q30" i="16"/>
  <c r="Q26" i="16"/>
  <c r="Q221" i="13"/>
  <c r="Q217" i="13"/>
  <c r="Q216" i="13"/>
  <c r="Q214" i="13"/>
  <c r="Q213" i="13"/>
  <c r="Q209" i="13"/>
  <c r="Q208" i="13"/>
  <c r="Q201" i="13"/>
  <c r="Q190" i="13"/>
  <c r="Q186" i="13"/>
  <c r="Q185" i="13"/>
  <c r="Q182" i="13"/>
  <c r="Q181" i="13"/>
  <c r="Q180" i="13"/>
  <c r="Q171" i="13"/>
  <c r="Q159" i="13"/>
  <c r="Q153" i="13"/>
  <c r="Q152" i="13"/>
  <c r="Q147" i="13"/>
  <c r="Q128" i="13"/>
  <c r="Q120" i="13"/>
  <c r="Q116" i="13"/>
  <c r="Q110" i="13"/>
  <c r="Q109" i="13"/>
  <c r="Q102" i="13"/>
  <c r="Q84" i="13"/>
  <c r="Q83" i="13"/>
  <c r="Q74" i="13"/>
  <c r="Q73" i="13"/>
  <c r="Q72" i="13"/>
  <c r="Q67" i="13"/>
  <c r="Q57" i="13"/>
  <c r="Q56" i="13"/>
  <c r="Q55" i="13"/>
  <c r="Q52" i="13"/>
  <c r="Q51" i="13"/>
  <c r="Q50" i="13"/>
  <c r="Q11" i="13"/>
  <c r="Q227" i="14"/>
  <c r="Q215" i="14"/>
  <c r="Q212" i="14"/>
  <c r="Q211" i="14"/>
  <c r="Q207" i="14"/>
  <c r="Q206" i="14"/>
  <c r="Q199" i="14"/>
  <c r="Q198" i="14"/>
  <c r="Q197" i="14"/>
  <c r="Q190" i="14"/>
  <c r="Q170" i="14"/>
  <c r="Q165" i="14"/>
  <c r="Q164" i="14"/>
  <c r="Q163" i="14"/>
  <c r="Q158" i="14"/>
  <c r="Q157" i="14"/>
  <c r="Q153" i="14"/>
  <c r="Q152" i="14"/>
  <c r="Q151" i="14"/>
  <c r="Q139" i="14"/>
  <c r="Q128" i="14"/>
  <c r="Q125" i="14"/>
  <c r="Q124" i="14"/>
  <c r="Q109" i="14"/>
  <c r="Q96" i="14"/>
  <c r="Q88" i="14"/>
  <c r="Q70" i="14"/>
  <c r="Q69" i="14"/>
  <c r="Q63" i="14"/>
  <c r="Q62" i="14"/>
  <c r="Q60" i="14"/>
  <c r="Q53" i="14"/>
  <c r="Q52" i="14"/>
  <c r="Q51" i="14"/>
  <c r="Q50" i="14"/>
  <c r="Q45" i="14"/>
  <c r="Q37" i="14"/>
  <c r="Q10" i="14"/>
  <c r="Q248" i="15"/>
  <c r="Q242" i="15"/>
  <c r="Q234" i="15"/>
  <c r="Q233" i="15"/>
  <c r="Q232" i="15"/>
  <c r="Q222" i="15"/>
  <c r="Q215" i="15"/>
  <c r="Q206" i="15"/>
  <c r="Q199" i="15"/>
  <c r="Q190" i="15"/>
  <c r="Q189" i="15"/>
  <c r="Q183" i="15"/>
  <c r="Q178" i="15"/>
  <c r="Q177" i="15"/>
  <c r="Q176" i="15"/>
  <c r="Q175" i="15"/>
  <c r="Q160" i="15"/>
  <c r="Q144" i="15"/>
  <c r="Q139" i="15"/>
  <c r="Q130" i="15"/>
  <c r="Q127" i="15"/>
  <c r="Q120" i="15"/>
  <c r="Q119" i="15"/>
  <c r="Q118" i="15"/>
  <c r="Q117" i="15"/>
  <c r="Q116" i="15"/>
  <c r="Q105" i="15"/>
  <c r="Q100" i="15"/>
  <c r="Q93" i="15"/>
  <c r="Q89" i="15"/>
  <c r="Q88" i="15"/>
  <c r="Q81" i="15"/>
  <c r="Q79" i="15"/>
  <c r="Q78" i="15"/>
  <c r="Q69" i="15"/>
  <c r="Q34" i="15"/>
  <c r="Q21" i="15"/>
  <c r="Q20" i="15"/>
  <c r="Q10" i="15"/>
  <c r="Q265" i="16"/>
  <c r="Q264" i="16"/>
  <c r="Q262" i="16"/>
  <c r="Q258" i="16"/>
  <c r="Q257" i="16"/>
  <c r="Q252" i="16"/>
  <c r="Q241" i="16"/>
  <c r="Q233" i="16"/>
  <c r="Q219" i="16"/>
  <c r="Q218" i="16"/>
  <c r="Q217" i="16"/>
  <c r="Q204" i="16"/>
  <c r="Q203" i="16"/>
  <c r="Q202" i="16"/>
  <c r="Q195" i="16"/>
  <c r="Q184" i="16"/>
  <c r="Q183" i="16"/>
  <c r="Q177" i="16"/>
  <c r="Q176" i="16"/>
  <c r="Q175" i="16"/>
  <c r="Q158" i="16"/>
  <c r="Q152" i="16"/>
  <c r="Q151" i="16"/>
  <c r="Q150" i="16"/>
  <c r="Q134" i="16"/>
  <c r="Q122" i="16"/>
  <c r="Q121" i="16"/>
  <c r="Q115" i="16"/>
  <c r="Q114" i="16"/>
  <c r="Q113" i="16"/>
  <c r="Q106" i="16"/>
  <c r="Q98" i="16"/>
  <c r="Q97" i="16"/>
  <c r="Q85" i="16"/>
  <c r="Q84" i="16"/>
  <c r="Q83" i="16"/>
  <c r="Q76" i="16"/>
  <c r="Q73" i="16"/>
  <c r="Q72" i="16"/>
  <c r="Q66" i="16"/>
  <c r="Q55" i="16"/>
  <c r="Q54" i="16"/>
  <c r="Q44" i="16"/>
  <c r="Q16" i="16"/>
  <c r="Q207" i="13"/>
  <c r="Q200" i="13"/>
  <c r="Q199" i="13"/>
  <c r="Q184" i="13"/>
  <c r="Q183" i="13"/>
  <c r="Q170" i="13"/>
  <c r="Q169" i="13"/>
  <c r="Q158" i="13"/>
  <c r="Q143" i="13"/>
  <c r="Q119" i="13"/>
  <c r="Q115" i="13"/>
  <c r="Q114" i="13"/>
  <c r="Q113" i="13"/>
  <c r="Q108" i="13"/>
  <c r="Q107" i="13"/>
  <c r="Q101" i="13"/>
  <c r="Q92" i="13"/>
  <c r="Q71" i="13"/>
  <c r="Q70" i="13"/>
  <c r="Q66" i="13"/>
  <c r="Q62" i="13"/>
  <c r="Q49" i="13"/>
  <c r="Q48" i="13"/>
  <c r="Q46" i="13"/>
  <c r="Q45" i="13"/>
  <c r="Q43" i="13"/>
  <c r="Q37" i="13"/>
  <c r="Q36" i="13"/>
  <c r="Q33" i="13"/>
  <c r="Q32" i="13"/>
  <c r="Q31" i="13"/>
  <c r="Q28" i="13"/>
  <c r="Q27" i="13"/>
  <c r="Q20" i="13"/>
  <c r="Q17" i="13"/>
  <c r="Q14" i="13"/>
  <c r="Q9" i="13"/>
  <c r="Q6" i="13"/>
  <c r="Q5" i="13"/>
  <c r="Q4" i="13"/>
  <c r="Q223" i="14"/>
  <c r="Q219" i="14"/>
  <c r="Q210" i="14"/>
  <c r="Q202" i="14"/>
  <c r="Q196" i="14"/>
  <c r="Q195" i="14"/>
  <c r="Q189" i="14"/>
  <c r="Q188" i="14"/>
  <c r="Q187" i="14"/>
  <c r="Q182" i="14"/>
  <c r="Q177" i="14"/>
  <c r="Q176" i="14"/>
  <c r="Q156" i="14"/>
  <c r="Q138" i="14"/>
  <c r="Q137" i="14"/>
  <c r="Q136" i="14"/>
  <c r="Q127" i="14"/>
  <c r="Q123" i="14"/>
  <c r="Q122" i="14"/>
  <c r="Q117" i="14"/>
  <c r="Q116" i="14"/>
  <c r="Q103" i="14"/>
  <c r="Q95" i="14"/>
  <c r="Q80" i="14"/>
  <c r="Q79" i="14"/>
  <c r="Q77" i="14"/>
  <c r="Q61" i="14"/>
  <c r="Q44" i="14"/>
  <c r="Q36" i="14"/>
  <c r="Q35" i="14"/>
  <c r="Q34" i="14"/>
  <c r="Q31" i="14"/>
  <c r="Q30" i="14"/>
  <c r="Q26" i="14"/>
  <c r="Q25" i="14"/>
  <c r="Q18" i="14"/>
  <c r="Q13" i="14"/>
  <c r="Q12" i="14"/>
  <c r="Q9" i="14"/>
  <c r="Q4" i="14"/>
  <c r="Q241" i="15"/>
  <c r="Q231" i="15"/>
  <c r="Q227" i="15"/>
  <c r="Q221" i="15"/>
  <c r="Q220" i="15"/>
  <c r="Q219" i="15"/>
  <c r="Q198" i="15"/>
  <c r="Q188" i="15"/>
  <c r="Q187" i="15"/>
  <c r="Q174" i="15"/>
  <c r="Q173" i="15"/>
  <c r="Q166" i="15"/>
  <c r="Q155" i="15"/>
  <c r="Q154" i="15"/>
  <c r="Q153" i="15"/>
  <c r="Q126" i="15"/>
  <c r="Q115" i="15"/>
  <c r="Q104" i="15"/>
  <c r="Q103" i="15"/>
  <c r="Q99" i="15"/>
  <c r="Q92" i="15"/>
  <c r="Q91" i="15"/>
  <c r="Q87" i="15"/>
  <c r="Q84" i="15"/>
  <c r="Q77" i="15"/>
  <c r="Q68" i="15"/>
  <c r="Q62" i="15"/>
  <c r="Q61" i="15"/>
  <c r="Q60" i="15"/>
  <c r="Q59" i="15"/>
  <c r="Q52" i="15"/>
  <c r="Q51" i="15"/>
  <c r="Q49" i="15"/>
  <c r="Q41" i="15"/>
  <c r="Q39" i="15"/>
  <c r="Q37" i="15"/>
  <c r="Q33" i="15"/>
  <c r="Q32" i="15"/>
  <c r="Q27" i="15"/>
  <c r="Q16" i="15"/>
  <c r="Q5" i="15"/>
  <c r="Q266" i="16"/>
  <c r="Q261" i="16"/>
  <c r="Q260" i="16"/>
  <c r="Q251" i="16"/>
  <c r="Q247" i="16"/>
  <c r="Q232" i="16"/>
  <c r="Q231" i="16"/>
  <c r="Q225" i="16"/>
  <c r="Q224" i="16"/>
  <c r="Q223" i="16"/>
  <c r="Q216" i="16"/>
  <c r="Q215" i="16"/>
  <c r="Q214" i="16"/>
  <c r="Q194" i="16"/>
  <c r="Q189" i="16"/>
  <c r="Q174" i="16"/>
  <c r="Q173" i="16"/>
  <c r="Q172" i="16"/>
  <c r="Q157" i="16"/>
  <c r="Q156" i="16"/>
  <c r="Q149" i="16"/>
  <c r="Q141" i="16"/>
  <c r="Q140" i="16"/>
  <c r="Q133" i="16"/>
  <c r="Q132" i="16"/>
  <c r="Q105" i="16"/>
  <c r="Q104" i="16"/>
  <c r="Q103" i="16"/>
  <c r="Q96" i="16"/>
  <c r="Q95" i="16"/>
  <c r="Q75" i="16"/>
  <c r="Q71" i="16"/>
  <c r="Q65" i="16"/>
  <c r="Q60" i="16"/>
  <c r="Q53" i="16"/>
  <c r="Q42" i="16"/>
  <c r="Q40" i="16"/>
  <c r="Q39" i="16"/>
  <c r="Q34" i="16"/>
  <c r="Q33" i="16"/>
  <c r="Q25" i="16"/>
  <c r="Q18" i="16"/>
  <c r="Q17" i="16"/>
  <c r="Q15" i="16"/>
  <c r="Q14" i="16"/>
  <c r="Q11" i="16"/>
  <c r="Q8" i="16"/>
  <c r="Q7" i="16"/>
  <c r="Q6" i="16"/>
  <c r="Q5" i="16"/>
  <c r="Q4" i="16"/>
  <c r="Q226" i="14"/>
  <c r="Q224" i="14"/>
  <c r="Q214" i="14"/>
  <c r="Q213" i="14"/>
  <c r="Q205" i="14"/>
  <c r="Q194" i="14"/>
  <c r="Q186" i="14"/>
  <c r="Q181" i="14"/>
  <c r="Q175" i="14"/>
  <c r="Q174" i="14"/>
  <c r="Q162" i="14"/>
  <c r="Q150" i="14"/>
  <c r="Q135" i="14"/>
  <c r="Q134" i="14"/>
  <c r="Q133" i="14"/>
  <c r="Q121" i="14"/>
  <c r="Q115" i="14"/>
  <c r="Q114" i="14"/>
  <c r="Q108" i="14"/>
  <c r="Q102" i="14"/>
  <c r="Q101" i="14"/>
  <c r="Q94" i="14"/>
  <c r="Q75" i="14"/>
  <c r="Q59" i="14"/>
  <c r="Q33" i="14"/>
  <c r="Q24" i="14"/>
  <c r="Q14" i="14"/>
  <c r="Q8" i="14"/>
  <c r="Q246" i="15"/>
  <c r="Q245" i="15"/>
  <c r="Q244" i="15"/>
  <c r="Q240" i="15"/>
  <c r="Q226" i="15"/>
  <c r="Q214" i="15"/>
  <c r="Q205" i="15"/>
  <c r="Q204" i="15"/>
  <c r="Q197" i="15"/>
  <c r="Q186" i="15"/>
  <c r="Q185" i="15"/>
  <c r="Q182" i="15"/>
  <c r="Q181" i="15"/>
  <c r="Q165" i="15"/>
  <c r="Q143" i="15"/>
  <c r="Q142" i="15"/>
  <c r="Q138" i="15"/>
  <c r="Q137" i="15"/>
  <c r="Q136" i="15"/>
  <c r="Q125" i="15"/>
  <c r="Q124" i="15"/>
  <c r="Q114" i="15"/>
  <c r="Q98" i="15"/>
  <c r="Q97" i="15"/>
  <c r="Q76" i="15"/>
  <c r="Q67" i="15"/>
  <c r="Q55" i="15"/>
  <c r="Q48" i="15"/>
  <c r="Q36" i="15"/>
  <c r="Q31" i="15"/>
  <c r="Q26" i="15"/>
  <c r="Q19" i="15"/>
  <c r="Q18" i="15"/>
  <c r="Q15" i="15"/>
  <c r="Q13" i="15"/>
  <c r="Q4" i="15"/>
  <c r="Q250" i="16"/>
  <c r="Q246" i="16"/>
  <c r="Q230" i="16"/>
  <c r="Q213" i="16"/>
  <c r="Q212" i="16"/>
  <c r="Q211" i="16"/>
  <c r="Q210" i="16"/>
  <c r="Q201" i="16"/>
  <c r="Q188" i="16"/>
  <c r="Q155" i="16"/>
  <c r="Q148" i="16"/>
  <c r="Q139" i="16"/>
  <c r="Q131" i="16"/>
  <c r="Q130" i="16"/>
  <c r="Q129" i="16"/>
  <c r="Q120" i="16"/>
  <c r="Q119" i="16"/>
  <c r="Q112" i="16"/>
  <c r="Q94" i="16"/>
  <c r="Q93" i="16"/>
  <c r="Q82" i="16"/>
  <c r="Q81" i="16"/>
  <c r="Q80" i="16"/>
  <c r="Q64" i="16"/>
  <c r="Q59" i="16"/>
  <c r="Q58" i="16"/>
  <c r="Q38" i="16"/>
  <c r="Q37" i="16"/>
  <c r="Q36" i="16"/>
</calcChain>
</file>

<file path=xl/sharedStrings.xml><?xml version="1.0" encoding="utf-8"?>
<sst xmlns="http://schemas.openxmlformats.org/spreadsheetml/2006/main" count="6391" uniqueCount="3305">
  <si>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</si>
  <si>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</si>
  <si>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</si>
  <si>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</si>
  <si>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</si>
  <si>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</si>
  <si>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</si>
  <si>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</si>
  <si>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</si>
  <si>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</si>
  <si>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</si>
  <si>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</si>
  <si>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</si>
  <si>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</si>
  <si>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</si>
  <si>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</si>
  <si>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</si>
  <si>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</si>
  <si>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</si>
  <si>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</si>
  <si>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</si>
  <si>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</si>
  <si>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</si>
  <si>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>00076 KOLIČNIK</t>
  </si>
  <si>
    <t>Borna</t>
  </si>
  <si>
    <t>Lešić</t>
  </si>
  <si>
    <t>OŠ D. Trstenjaka</t>
  </si>
  <si>
    <t>Zagreb</t>
  </si>
  <si>
    <t>Anita Brezina</t>
  </si>
  <si>
    <t>11000 globus</t>
  </si>
  <si>
    <t>Ivan</t>
  </si>
  <si>
    <t>Golubić</t>
  </si>
  <si>
    <t>OŠ Dobriše Cesarića</t>
  </si>
  <si>
    <t>Milana Vuković</t>
  </si>
  <si>
    <t>42004 SIKAVICA</t>
  </si>
  <si>
    <t>03049525381</t>
  </si>
  <si>
    <t>Vanja</t>
  </si>
  <si>
    <t>Vukmanović</t>
  </si>
  <si>
    <t>OŠ Tina Ujevića</t>
  </si>
  <si>
    <t>Ivan Kale</t>
  </si>
  <si>
    <t>21060 LILO</t>
  </si>
  <si>
    <t>Petra</t>
  </si>
  <si>
    <t>Cindori</t>
  </si>
  <si>
    <t>OŠ Vukomerec</t>
  </si>
  <si>
    <t>Gina Penava</t>
  </si>
  <si>
    <t>02001 zvijezda</t>
  </si>
  <si>
    <t xml:space="preserve">Marta </t>
  </si>
  <si>
    <t>Kaleta</t>
  </si>
  <si>
    <t>Prva Katolička OŠ</t>
  </si>
  <si>
    <t>Martina Soldo</t>
  </si>
  <si>
    <t>81218 STAKLO</t>
  </si>
  <si>
    <t>Teo</t>
  </si>
  <si>
    <t>Ivančević</t>
  </si>
  <si>
    <t>33333 jazavac</t>
  </si>
  <si>
    <t>03011976517</t>
  </si>
  <si>
    <t>Seferović</t>
  </si>
  <si>
    <t>OŠ Borovje</t>
  </si>
  <si>
    <t>Kristijan Sabolčec</t>
  </si>
  <si>
    <t>10500 YAMAHA</t>
  </si>
  <si>
    <t>Laura</t>
  </si>
  <si>
    <t>Pranjković</t>
  </si>
  <si>
    <t>OŠ Dragutina Kušlana</t>
  </si>
  <si>
    <t>Martina Čičak</t>
  </si>
  <si>
    <t>20423 SORIĆ</t>
  </si>
  <si>
    <t>Tvrtko</t>
  </si>
  <si>
    <t>Glunčić</t>
  </si>
  <si>
    <t>04657 ZEBRA</t>
  </si>
  <si>
    <t>Barbara</t>
  </si>
  <si>
    <t>Sole</t>
  </si>
  <si>
    <t>82828 FRKY</t>
  </si>
  <si>
    <t>Lorena</t>
  </si>
  <si>
    <t>Baturina</t>
  </si>
  <si>
    <t>OŠ Lovre pl. Matačića</t>
  </si>
  <si>
    <t>Natalija Jurlina</t>
  </si>
  <si>
    <t>33333 čokomoto</t>
  </si>
  <si>
    <t>Patricia</t>
  </si>
  <si>
    <t>Žižak</t>
  </si>
  <si>
    <t>11223 CRVENA</t>
  </si>
  <si>
    <t>Kvesić</t>
  </si>
  <si>
    <t>OŠ Jure kaštelana</t>
  </si>
  <si>
    <t>Mirjana Ivanda</t>
  </si>
  <si>
    <t>88888 LUKA</t>
  </si>
  <si>
    <t>00567965249</t>
  </si>
  <si>
    <t>Luka</t>
  </si>
  <si>
    <t>Klemen</t>
  </si>
  <si>
    <t>OŠ Petra Preradovića</t>
  </si>
  <si>
    <t>Ivana Mihaljević</t>
  </si>
  <si>
    <t>23077 STOL</t>
  </si>
  <si>
    <t>30028045785</t>
  </si>
  <si>
    <t>Emil</t>
  </si>
  <si>
    <t>Dzdani</t>
  </si>
  <si>
    <t>OŠ Augusta Cesarca</t>
  </si>
  <si>
    <t>Antonija Režić</t>
  </si>
  <si>
    <t>13211 PAS</t>
  </si>
  <si>
    <t>Braslav</t>
  </si>
  <si>
    <t>Glavinić</t>
  </si>
  <si>
    <t>OŠ G. Viteza</t>
  </si>
  <si>
    <t>Ana Bajo</t>
  </si>
  <si>
    <t>45645 RUKOMETAŠICA</t>
  </si>
  <si>
    <t>Marija</t>
  </si>
  <si>
    <t>Hodak</t>
  </si>
  <si>
    <t>19813 GODINA</t>
  </si>
  <si>
    <t>Tomislav</t>
  </si>
  <si>
    <t>Kušek</t>
  </si>
  <si>
    <t>03580 češalj</t>
  </si>
  <si>
    <t xml:space="preserve">Borna </t>
  </si>
  <si>
    <t>Zelić</t>
  </si>
  <si>
    <t>OŠ Cvjetno naselje</t>
  </si>
  <si>
    <t>Renata Brkanac,prof.</t>
  </si>
  <si>
    <t>55255 LARA</t>
  </si>
  <si>
    <t xml:space="preserve">Lara </t>
  </si>
  <si>
    <t>Stanić</t>
  </si>
  <si>
    <t>OŠ dr. Vinka Žganca</t>
  </si>
  <si>
    <t>Vesna Filipčić</t>
  </si>
  <si>
    <t>11326 BUREK</t>
  </si>
  <si>
    <t>91233385157</t>
  </si>
  <si>
    <t>Karolina</t>
  </si>
  <si>
    <t>Bebić</t>
  </si>
  <si>
    <t>51003 vatra</t>
  </si>
  <si>
    <t>59045622137</t>
  </si>
  <si>
    <t>Noa</t>
  </si>
  <si>
    <t>Putnik</t>
  </si>
  <si>
    <t>65860 OTORINOLARINGOLOGIJA</t>
  </si>
  <si>
    <t>01092180493</t>
  </si>
  <si>
    <t>Ajna</t>
  </si>
  <si>
    <t>Korajlić</t>
  </si>
  <si>
    <t>12345 Emi</t>
  </si>
  <si>
    <t>Vranjković</t>
  </si>
  <si>
    <t>27105 MAJSTOR</t>
  </si>
  <si>
    <t>Niko</t>
  </si>
  <si>
    <t>Matičević</t>
  </si>
  <si>
    <t>15113 MIŠ</t>
  </si>
  <si>
    <t>07094141605</t>
  </si>
  <si>
    <t xml:space="preserve">Ivan </t>
  </si>
  <si>
    <t>Šunić</t>
  </si>
  <si>
    <t>OŠ F.K.Frankopana</t>
  </si>
  <si>
    <t>Tamara Trifunovski</t>
  </si>
  <si>
    <t>09847 ZELENA</t>
  </si>
  <si>
    <t>Matej</t>
  </si>
  <si>
    <t>Radić</t>
  </si>
  <si>
    <t>37735 Sladoled</t>
  </si>
  <si>
    <t>46059317682</t>
  </si>
  <si>
    <t xml:space="preserve">Antonio </t>
  </si>
  <si>
    <t>Pranjić</t>
  </si>
  <si>
    <t>62686 kiša</t>
  </si>
  <si>
    <t xml:space="preserve">Anrej </t>
  </si>
  <si>
    <t>Popić</t>
  </si>
  <si>
    <t>71326 PARALELOGRAM</t>
  </si>
  <si>
    <t>Vojvodić</t>
  </si>
  <si>
    <t>Maja Marić</t>
  </si>
  <si>
    <t>77777 JOSEFKING</t>
  </si>
  <si>
    <t>Josip</t>
  </si>
  <si>
    <t>Šarec</t>
  </si>
  <si>
    <t>Katarina Vrančić</t>
  </si>
  <si>
    <t>44444 MINEKRAFT</t>
  </si>
  <si>
    <t>Dramalija</t>
  </si>
  <si>
    <t>Oš Lovre pl Matačića</t>
  </si>
  <si>
    <t>Nikolina Mandić Siladić</t>
  </si>
  <si>
    <t>19072 Leptir</t>
  </si>
  <si>
    <t>40834363534</t>
  </si>
  <si>
    <t>Anabel</t>
  </si>
  <si>
    <t>Dautović</t>
  </si>
  <si>
    <t>Mario Poca</t>
  </si>
  <si>
    <t>35753 GLADOS</t>
  </si>
  <si>
    <t>Roko</t>
  </si>
  <si>
    <t>Krmpotić</t>
  </si>
  <si>
    <t>Ivana Maršić</t>
  </si>
  <si>
    <t>15113 ODBOJKA</t>
  </si>
  <si>
    <t xml:space="preserve">Ema </t>
  </si>
  <si>
    <t>Borevković</t>
  </si>
  <si>
    <t>Vesna Škreb Salamunić</t>
  </si>
  <si>
    <t>00000 ORAO</t>
  </si>
  <si>
    <t>80585949242</t>
  </si>
  <si>
    <t xml:space="preserve">Tin </t>
  </si>
  <si>
    <t>Vuković</t>
  </si>
  <si>
    <t>Branko Cvrkalj</t>
  </si>
  <si>
    <t>88488 FRANKENTURRET</t>
  </si>
  <si>
    <t>Gita</t>
  </si>
  <si>
    <t>Gluhak Magdić</t>
  </si>
  <si>
    <t>00007 RONALDO</t>
  </si>
  <si>
    <t>Branimir</t>
  </si>
  <si>
    <t>Beus</t>
  </si>
  <si>
    <t>OŠ Žitnjak</t>
  </si>
  <si>
    <t>Stjepan Špoljarec</t>
  </si>
  <si>
    <t>20074 Krakov</t>
  </si>
  <si>
    <t>Marina</t>
  </si>
  <si>
    <t>Hajdarović</t>
  </si>
  <si>
    <t>OŠ Jure Kaštelana</t>
  </si>
  <si>
    <t>Marija Medić</t>
  </si>
  <si>
    <t>03082 tajpan</t>
  </si>
  <si>
    <t>Jovović</t>
  </si>
  <si>
    <t>Oš Marina Držića</t>
  </si>
  <si>
    <t>Ljubica Višnić</t>
  </si>
  <si>
    <t>12354 YASSERSTAIN</t>
  </si>
  <si>
    <t>02719743476</t>
  </si>
  <si>
    <t>Crnko Kovač</t>
  </si>
  <si>
    <t>50135 MATKA</t>
  </si>
  <si>
    <t>Rea</t>
  </si>
  <si>
    <t>Boban</t>
  </si>
  <si>
    <t>37952 zakon</t>
  </si>
  <si>
    <t>03521423563</t>
  </si>
  <si>
    <t>Karlo</t>
  </si>
  <si>
    <t>Čilić</t>
  </si>
  <si>
    <t>Maida Kendić</t>
  </si>
  <si>
    <t>13941 BOND</t>
  </si>
  <si>
    <t>32137793456</t>
  </si>
  <si>
    <t>Novaković Bobanac</t>
  </si>
  <si>
    <t>Astrid Frouth</t>
  </si>
  <si>
    <t>20028 MOBITEL</t>
  </si>
  <si>
    <t>Lara</t>
  </si>
  <si>
    <t>Maričić</t>
  </si>
  <si>
    <t>Ivana Bracanović</t>
  </si>
  <si>
    <t>029909 matematičar</t>
  </si>
  <si>
    <t>Ana</t>
  </si>
  <si>
    <t>Mišerić</t>
  </si>
  <si>
    <t>07070 LONDON</t>
  </si>
  <si>
    <t>Chiara</t>
  </si>
  <si>
    <t>Nikšić</t>
  </si>
  <si>
    <t>35010 psihomodokeksić</t>
  </si>
  <si>
    <t xml:space="preserve">Matej </t>
  </si>
  <si>
    <t>Horvat</t>
  </si>
  <si>
    <t>20002 KVANT</t>
  </si>
  <si>
    <t>Diin</t>
  </si>
  <si>
    <t>Ferhatović</t>
  </si>
  <si>
    <t>Oš Lovre pl. Matačića</t>
  </si>
  <si>
    <t>18555 PAS</t>
  </si>
  <si>
    <t>Patrik</t>
  </si>
  <si>
    <t>Vida</t>
  </si>
  <si>
    <t>11053 VELEUZMAH</t>
  </si>
  <si>
    <t>Marta</t>
  </si>
  <si>
    <t>Bracanović</t>
  </si>
  <si>
    <t>OŠ Rapska</t>
  </si>
  <si>
    <t>Gordan Jurković</t>
  </si>
  <si>
    <t>98566 SLADOLED</t>
  </si>
  <si>
    <t>Klara</t>
  </si>
  <si>
    <t>Mikić</t>
  </si>
  <si>
    <t>Nataša Ostojić</t>
  </si>
  <si>
    <t>77202 PINGVIN</t>
  </si>
  <si>
    <t>62298882516</t>
  </si>
  <si>
    <t>Ema</t>
  </si>
  <si>
    <t>Kazazić</t>
  </si>
  <si>
    <t>00333 PAPIR</t>
  </si>
  <si>
    <t>Josipa</t>
  </si>
  <si>
    <t>Nimac</t>
  </si>
  <si>
    <t>24303 RIBA</t>
  </si>
  <si>
    <t>Tea</t>
  </si>
  <si>
    <t>Topolovec</t>
  </si>
  <si>
    <t>Rajka Klicper</t>
  </si>
  <si>
    <t>23714 MATEMATIKA</t>
  </si>
  <si>
    <t>Lana</t>
  </si>
  <si>
    <t>Barišić</t>
  </si>
  <si>
    <t>20029 RAMA</t>
  </si>
  <si>
    <t>Ante</t>
  </si>
  <si>
    <t>Novaković</t>
  </si>
  <si>
    <t>55555 torta</t>
  </si>
  <si>
    <t xml:space="preserve">Iva </t>
  </si>
  <si>
    <t>Vidalina</t>
  </si>
  <si>
    <t>01994 baklava</t>
  </si>
  <si>
    <t>Nika</t>
  </si>
  <si>
    <t>54321 Deduš</t>
  </si>
  <si>
    <t>Deduš</t>
  </si>
  <si>
    <t>12345 Aba</t>
  </si>
  <si>
    <t>Vrbanec</t>
  </si>
  <si>
    <t>OŠ Marina Držića</t>
  </si>
  <si>
    <t>29069 Bruno</t>
  </si>
  <si>
    <t>29215265554</t>
  </si>
  <si>
    <t xml:space="preserve">Ivana </t>
  </si>
  <si>
    <t>Vencl</t>
  </si>
  <si>
    <t>22033 Malinska</t>
  </si>
  <si>
    <t>Juraj</t>
  </si>
  <si>
    <t>Janeković</t>
  </si>
  <si>
    <t>OŠ Trnjanska</t>
  </si>
  <si>
    <t>Tanja Kralj</t>
  </si>
  <si>
    <t>10039 JUREK</t>
  </si>
  <si>
    <t>Franko-Juraj</t>
  </si>
  <si>
    <t>Mahnet</t>
  </si>
  <si>
    <t>38125 Lizalica</t>
  </si>
  <si>
    <t>Diankov</t>
  </si>
  <si>
    <t>44444 ČETIRI</t>
  </si>
  <si>
    <t>Priselac</t>
  </si>
  <si>
    <t>Maja Očko</t>
  </si>
  <si>
    <t>12345 PIZZA</t>
  </si>
  <si>
    <t>38849589646</t>
  </si>
  <si>
    <t>Antun</t>
  </si>
  <si>
    <t>Kasun</t>
  </si>
  <si>
    <t>Vlasta Berc</t>
  </si>
  <si>
    <t>30091 VAGA</t>
  </si>
  <si>
    <t>Dunja</t>
  </si>
  <si>
    <t>Lulić</t>
  </si>
  <si>
    <t>16700 RIS</t>
  </si>
  <si>
    <t>05528559119</t>
  </si>
  <si>
    <t>Jelena</t>
  </si>
  <si>
    <t>Hindlaugh</t>
  </si>
  <si>
    <t>Vladimir Marić</t>
  </si>
  <si>
    <t>12345 NEZNAM</t>
  </si>
  <si>
    <t>06987839802</t>
  </si>
  <si>
    <t>Bjelovuk</t>
  </si>
  <si>
    <t>10107 MESSI</t>
  </si>
  <si>
    <t>Petar</t>
  </si>
  <si>
    <t>Lišnjić</t>
  </si>
  <si>
    <t>34567 CUNI</t>
  </si>
  <si>
    <t>Premerl</t>
  </si>
  <si>
    <t>10101 ŠIFRA</t>
  </si>
  <si>
    <t xml:space="preserve">Marko </t>
  </si>
  <si>
    <t>Kosmač</t>
  </si>
  <si>
    <t>Renata Brkanac</t>
  </si>
  <si>
    <t>28081 BUREK</t>
  </si>
  <si>
    <t>Antonija</t>
  </si>
  <si>
    <t>Gračanin</t>
  </si>
  <si>
    <t>15042 LEGO</t>
  </si>
  <si>
    <t>Lovro</t>
  </si>
  <si>
    <t>Huseinović Hering</t>
  </si>
  <si>
    <t>20155 FEDERER</t>
  </si>
  <si>
    <t>Antonio</t>
  </si>
  <si>
    <t>Lukić</t>
  </si>
  <si>
    <t>13130 HAOKML</t>
  </si>
  <si>
    <t xml:space="preserve">Rafael </t>
  </si>
  <si>
    <t>Mamić</t>
  </si>
  <si>
    <t>13115 Flash</t>
  </si>
  <si>
    <t>Katarina</t>
  </si>
  <si>
    <t>Klarić</t>
  </si>
  <si>
    <t>77777 DEBIL</t>
  </si>
  <si>
    <t>Toni</t>
  </si>
  <si>
    <t>Matijaca</t>
  </si>
  <si>
    <t>77777 SUPER</t>
  </si>
  <si>
    <t>Martin</t>
  </si>
  <si>
    <t>Bobek</t>
  </si>
  <si>
    <t>03701 CRYSTAL</t>
  </si>
  <si>
    <t>06457586254</t>
  </si>
  <si>
    <t>Aneta</t>
  </si>
  <si>
    <t>Mustapić</t>
  </si>
  <si>
    <t>Karmen Hakenberg</t>
  </si>
  <si>
    <t>13601 KLAVIJATURA</t>
  </si>
  <si>
    <t>Vedrana</t>
  </si>
  <si>
    <t>Jelić</t>
  </si>
  <si>
    <t>11111 JAZAVAC</t>
  </si>
  <si>
    <t>87176747255</t>
  </si>
  <si>
    <t>Damjan</t>
  </si>
  <si>
    <t>Rimac</t>
  </si>
  <si>
    <t>12345 RIJEČ</t>
  </si>
  <si>
    <t>Dorian</t>
  </si>
  <si>
    <t>Erić</t>
  </si>
  <si>
    <t>20157 TOTWR</t>
  </si>
  <si>
    <t>03779484642</t>
  </si>
  <si>
    <t>Domagoj</t>
  </si>
  <si>
    <t>Fuk</t>
  </si>
  <si>
    <t>12345 KLUPA</t>
  </si>
  <si>
    <t>Doroteja</t>
  </si>
  <si>
    <t>Brkić</t>
  </si>
  <si>
    <t>54321 BEZIMENI</t>
  </si>
  <si>
    <t xml:space="preserve">Ante </t>
  </si>
  <si>
    <t>Paradžik</t>
  </si>
  <si>
    <t>00093 KIŠOBRAN</t>
  </si>
  <si>
    <t xml:space="preserve">Roko </t>
  </si>
  <si>
    <t>Josipović</t>
  </si>
  <si>
    <t>69696 KATARAFTA</t>
  </si>
  <si>
    <t>Palić</t>
  </si>
  <si>
    <t>22222 jazavac</t>
  </si>
  <si>
    <t>81345202676</t>
  </si>
  <si>
    <t>Pejić</t>
  </si>
  <si>
    <t>12345 šest</t>
  </si>
  <si>
    <t>39651453879</t>
  </si>
  <si>
    <t>Kiš</t>
  </si>
  <si>
    <t>22302 MAJA</t>
  </si>
  <si>
    <t>Maja</t>
  </si>
  <si>
    <t>Škalec</t>
  </si>
  <si>
    <t>69001 NIZMA</t>
  </si>
  <si>
    <t>Gabriel</t>
  </si>
  <si>
    <t>Golemović</t>
  </si>
  <si>
    <t>21079 TIGER</t>
  </si>
  <si>
    <t>03552480916</t>
  </si>
  <si>
    <t xml:space="preserve">Lav </t>
  </si>
  <si>
    <t>Sučević</t>
  </si>
  <si>
    <t>12321 NETKO</t>
  </si>
  <si>
    <t>12321 MRGABI</t>
  </si>
  <si>
    <t>01910868674</t>
  </si>
  <si>
    <t>Gabrijel</t>
  </si>
  <si>
    <t>Jambrošić</t>
  </si>
  <si>
    <t>19050 ALEX</t>
  </si>
  <si>
    <t>Posavec</t>
  </si>
  <si>
    <t>13579 TRXYE</t>
  </si>
  <si>
    <t>28800 RAZLOMAK</t>
  </si>
  <si>
    <t>73136337757</t>
  </si>
  <si>
    <t>Šerer</t>
  </si>
  <si>
    <t>29050 HIMYM</t>
  </si>
  <si>
    <t>05784064628</t>
  </si>
  <si>
    <t>Dario</t>
  </si>
  <si>
    <t>Meštrović</t>
  </si>
  <si>
    <t>66666 PATAK</t>
  </si>
  <si>
    <t>Mara</t>
  </si>
  <si>
    <t>Krnić</t>
  </si>
  <si>
    <t>77177 olovka</t>
  </si>
  <si>
    <t>Stilinović</t>
  </si>
  <si>
    <t>03040 GREYSTM</t>
  </si>
  <si>
    <t>07544407199</t>
  </si>
  <si>
    <t>Boroš</t>
  </si>
  <si>
    <t>Suzana Barnaki</t>
  </si>
  <si>
    <t>44447 DOKTOR</t>
  </si>
  <si>
    <t>04182419520</t>
  </si>
  <si>
    <t>Miran</t>
  </si>
  <si>
    <t>Grgić</t>
  </si>
  <si>
    <t>30100 LEPTIR</t>
  </si>
  <si>
    <t>Pastuović</t>
  </si>
  <si>
    <t>Nada Dabro</t>
  </si>
  <si>
    <t>00314 PITAGORA</t>
  </si>
  <si>
    <t xml:space="preserve">Magdalena </t>
  </si>
  <si>
    <t>Primorac</t>
  </si>
  <si>
    <t>77777 TIPKOVNICA</t>
  </si>
  <si>
    <t>Štefiček</t>
  </si>
  <si>
    <t>99510 KEMIJSKA</t>
  </si>
  <si>
    <t xml:space="preserve">Magda </t>
  </si>
  <si>
    <t>39393 KAIOKEN</t>
  </si>
  <si>
    <t>Rođak</t>
  </si>
  <si>
    <t>10441 BOBAN</t>
  </si>
  <si>
    <t>Marković</t>
  </si>
  <si>
    <t>52568 PESEK</t>
  </si>
  <si>
    <t xml:space="preserve">Jakov </t>
  </si>
  <si>
    <t>Halić</t>
  </si>
  <si>
    <t>66666 ZED</t>
  </si>
  <si>
    <t xml:space="preserve">Donat </t>
  </si>
  <si>
    <t>Gašparac</t>
  </si>
  <si>
    <t>55555 LOPTA</t>
  </si>
  <si>
    <t xml:space="preserve">Dea </t>
  </si>
  <si>
    <t>Demeter</t>
  </si>
  <si>
    <t>54321 VRATA</t>
  </si>
  <si>
    <t>54092637935</t>
  </si>
  <si>
    <t>Iva</t>
  </si>
  <si>
    <t>Idžojtić</t>
  </si>
  <si>
    <t>52520 SMLOG</t>
  </si>
  <si>
    <t>Leon</t>
  </si>
  <si>
    <t>Unger</t>
  </si>
  <si>
    <t>52872 RUČAK</t>
  </si>
  <si>
    <t>00840755895</t>
  </si>
  <si>
    <t>Ćelić</t>
  </si>
  <si>
    <t>25300 BASKET</t>
  </si>
  <si>
    <t>47207430330</t>
  </si>
  <si>
    <t>Prister</t>
  </si>
  <si>
    <t>662525 DORUČAK</t>
  </si>
  <si>
    <t>04515269954</t>
  </si>
  <si>
    <t>Turčin</t>
  </si>
  <si>
    <t>02105 KORČULA</t>
  </si>
  <si>
    <t>Hoić</t>
  </si>
  <si>
    <t>19285 MATIŠA</t>
  </si>
  <si>
    <t>74457874494</t>
  </si>
  <si>
    <t xml:space="preserve">Michelle </t>
  </si>
  <si>
    <t>Jurkić</t>
  </si>
  <si>
    <t>00310 RIDDLE</t>
  </si>
  <si>
    <t>Felix</t>
  </si>
  <si>
    <t>Bečeić</t>
  </si>
  <si>
    <t>62345 DAKI</t>
  </si>
  <si>
    <t>01155346086</t>
  </si>
  <si>
    <t xml:space="preserve">Darija </t>
  </si>
  <si>
    <t>Barukčić</t>
  </si>
  <si>
    <t>22003 ŠIKABIRNE</t>
  </si>
  <si>
    <t>74022749692</t>
  </si>
  <si>
    <t>Šupe</t>
  </si>
  <si>
    <t>OŠ Tituša Brezovačkog</t>
  </si>
  <si>
    <t>Sanja Martinko</t>
  </si>
  <si>
    <t>38953 DRVO</t>
  </si>
  <si>
    <t>77313857197</t>
  </si>
  <si>
    <t>Cvitanović</t>
  </si>
  <si>
    <t>13579 GENIJE</t>
  </si>
  <si>
    <t>56771656911</t>
  </si>
  <si>
    <t>Lovre</t>
  </si>
  <si>
    <t>Mahečić</t>
  </si>
  <si>
    <t>OŠ Špansko Oranice</t>
  </si>
  <si>
    <t>Tereza Vranjković</t>
  </si>
  <si>
    <t>98765 PTICA</t>
  </si>
  <si>
    <t>60677898662</t>
  </si>
  <si>
    <t>Pavić</t>
  </si>
  <si>
    <t>OŠ Ante Kovačića - Zagreb</t>
  </si>
  <si>
    <t>Mara Jakovljević</t>
  </si>
  <si>
    <t>20045 KOCKA</t>
  </si>
  <si>
    <t>34435380292</t>
  </si>
  <si>
    <t>Kristijan</t>
  </si>
  <si>
    <t>Šagovac</t>
  </si>
  <si>
    <t>55555 HRVATSKA</t>
  </si>
  <si>
    <t>40038141662</t>
  </si>
  <si>
    <t>Tin</t>
  </si>
  <si>
    <t>Pizent</t>
  </si>
  <si>
    <t>OŠ Dragutina Domjanića - Zagreb</t>
  </si>
  <si>
    <t>Ruža Tokić</t>
  </si>
  <si>
    <t>11234 MEGI</t>
  </si>
  <si>
    <t>23071573649</t>
  </si>
  <si>
    <t>Magdalena</t>
  </si>
  <si>
    <t>Bajdak</t>
  </si>
  <si>
    <t>OŠ Dragutina Tadijanovića - Zagreb</t>
  </si>
  <si>
    <t>Mirjana Culi</t>
  </si>
  <si>
    <t>01248 NLO</t>
  </si>
  <si>
    <t>59162425937</t>
  </si>
  <si>
    <t>Vedran</t>
  </si>
  <si>
    <t>Vrabec</t>
  </si>
  <si>
    <t>OŠ Pavleka Miškine</t>
  </si>
  <si>
    <t>Željko Bošnjak</t>
  </si>
  <si>
    <t>88888 DATUM</t>
  </si>
  <si>
    <t>37127322640</t>
  </si>
  <si>
    <t>Rako</t>
  </si>
  <si>
    <t>Milan Bogojević</t>
  </si>
  <si>
    <t>62003 GOJ</t>
  </si>
  <si>
    <t>98065040881</t>
  </si>
  <si>
    <t>Sabolić</t>
  </si>
  <si>
    <t>OŠ Gornje Vrapče</t>
  </si>
  <si>
    <t>Ivana Gugić</t>
  </si>
  <si>
    <t>54321 BIANCA</t>
  </si>
  <si>
    <t>52393047306</t>
  </si>
  <si>
    <t>Nola</t>
  </si>
  <si>
    <t>Matić</t>
  </si>
  <si>
    <t>OŠ Ivana Cankara</t>
  </si>
  <si>
    <t>Eva Arapović</t>
  </si>
  <si>
    <t>55227 SLON</t>
  </si>
  <si>
    <t>43965124996</t>
  </si>
  <si>
    <t>Andrić</t>
  </si>
  <si>
    <t>00007 BOND</t>
  </si>
  <si>
    <t>62924803817</t>
  </si>
  <si>
    <t>Vnuk</t>
  </si>
  <si>
    <t>86420 ĐURĐICA</t>
  </si>
  <si>
    <t>45785866735</t>
  </si>
  <si>
    <t>Tunjić</t>
  </si>
  <si>
    <t>06080 DANAS</t>
  </si>
  <si>
    <t>49094568006</t>
  </si>
  <si>
    <t>Kristian Robert</t>
  </si>
  <si>
    <t>Vazdar</t>
  </si>
  <si>
    <t>OŠ Stenjevec</t>
  </si>
  <si>
    <t>Melita Blažević Karakaš</t>
  </si>
  <si>
    <t>55555 PAPPY</t>
  </si>
  <si>
    <t>25675690738</t>
  </si>
  <si>
    <t>Kosek</t>
  </si>
  <si>
    <t>OŠ bana Josipa Jelačića</t>
  </si>
  <si>
    <t>Jasna Kopilović Kiršić</t>
  </si>
  <si>
    <t>54545 JABUKA</t>
  </si>
  <si>
    <t>03010842898</t>
  </si>
  <si>
    <t>Dominik</t>
  </si>
  <si>
    <t>Dujmić</t>
  </si>
  <si>
    <t>15103 PAS</t>
  </si>
  <si>
    <t>62945302158</t>
  </si>
  <si>
    <t>54788 DIKOBRAZ</t>
  </si>
  <si>
    <t>75003110194</t>
  </si>
  <si>
    <t>Janko</t>
  </si>
  <si>
    <t>Sobota</t>
  </si>
  <si>
    <t>OŠ Medvedgrad</t>
  </si>
  <si>
    <t>Mara Badurina</t>
  </si>
  <si>
    <t>24903 MATKA</t>
  </si>
  <si>
    <t>62906261387</t>
  </si>
  <si>
    <t>Karla</t>
  </si>
  <si>
    <t>Čabraja</t>
  </si>
  <si>
    <t>OŠ Kustošija</t>
  </si>
  <si>
    <t>Mladen Zmazek</t>
  </si>
  <si>
    <t>12345 BEAST</t>
  </si>
  <si>
    <t>89551915243</t>
  </si>
  <si>
    <t>Ladiš</t>
  </si>
  <si>
    <t>Lidija Žunić</t>
  </si>
  <si>
    <t>33004 MRKVA</t>
  </si>
  <si>
    <t>19636823535</t>
  </si>
  <si>
    <t>Marko</t>
  </si>
  <si>
    <t>Kokanović</t>
  </si>
  <si>
    <t>98898 SREĆA</t>
  </si>
  <si>
    <t>47669788091</t>
  </si>
  <si>
    <t>Lucijan</t>
  </si>
  <si>
    <t>Kokolj</t>
  </si>
  <si>
    <t>Vikica Čačinović</t>
  </si>
  <si>
    <t>23456 DAVOR</t>
  </si>
  <si>
    <t>45263108428</t>
  </si>
  <si>
    <t>David</t>
  </si>
  <si>
    <t>Arapović</t>
  </si>
  <si>
    <t>OŠ Malešnica</t>
  </si>
  <si>
    <t>Ivan Maloča</t>
  </si>
  <si>
    <t>55555 HOOLYWOOD</t>
  </si>
  <si>
    <t>41795590981</t>
  </si>
  <si>
    <t>Fran</t>
  </si>
  <si>
    <t>Bartolić</t>
  </si>
  <si>
    <t>OŠ Otona Ivekovića</t>
  </si>
  <si>
    <t>Željka Orčić</t>
  </si>
  <si>
    <t>43569 SLADOLED</t>
  </si>
  <si>
    <t>44943059471</t>
  </si>
  <si>
    <t>Korina</t>
  </si>
  <si>
    <t>Pintarić</t>
  </si>
  <si>
    <t>OŠ grofa Janka Draškovića - Zagreb</t>
  </si>
  <si>
    <t>Danijel Krizmanić</t>
  </si>
  <si>
    <t>18189 KULA</t>
  </si>
  <si>
    <t>12386257001</t>
  </si>
  <si>
    <t>Bevanda</t>
  </si>
  <si>
    <t>72590 ODBOR</t>
  </si>
  <si>
    <t>05404616463</t>
  </si>
  <si>
    <t>Goran</t>
  </si>
  <si>
    <t>Torbica</t>
  </si>
  <si>
    <t>00042 ZAMORAC</t>
  </si>
  <si>
    <t>39447855113</t>
  </si>
  <si>
    <t>Maričak</t>
  </si>
  <si>
    <t>10113 LUKAS</t>
  </si>
  <si>
    <t>67069737182</t>
  </si>
  <si>
    <t>Škaro</t>
  </si>
  <si>
    <t>12332 SUNCE</t>
  </si>
  <si>
    <t>86525926871</t>
  </si>
  <si>
    <t>Čižić</t>
  </si>
  <si>
    <t>12121 MRKVA</t>
  </si>
  <si>
    <t>49090174932</t>
  </si>
  <si>
    <t>Matko</t>
  </si>
  <si>
    <t>Jakoliš</t>
  </si>
  <si>
    <t>Sandra Belobrk</t>
  </si>
  <si>
    <t>88669 MIŠKO</t>
  </si>
  <si>
    <t>37174324652</t>
  </si>
  <si>
    <t>Momčilović</t>
  </si>
  <si>
    <t>15171 PEROPERIĆI</t>
  </si>
  <si>
    <t>57481129466</t>
  </si>
  <si>
    <t>Matija</t>
  </si>
  <si>
    <t>Frković</t>
  </si>
  <si>
    <t>10000 DESET</t>
  </si>
  <si>
    <t>11813224670</t>
  </si>
  <si>
    <t>Maksić</t>
  </si>
  <si>
    <t>14090 ĆIRAM</t>
  </si>
  <si>
    <t>06650602160</t>
  </si>
  <si>
    <t>Mateo</t>
  </si>
  <si>
    <t>Marić</t>
  </si>
  <si>
    <t>55554 KARTA</t>
  </si>
  <si>
    <t>08246974599</t>
  </si>
  <si>
    <t>Mia</t>
  </si>
  <si>
    <t>15083 MAT</t>
  </si>
  <si>
    <t>06767214871</t>
  </si>
  <si>
    <t>Lukas</t>
  </si>
  <si>
    <t>Tomić</t>
  </si>
  <si>
    <t>Anita Banić</t>
  </si>
  <si>
    <t>88928 MIFICA</t>
  </si>
  <si>
    <t>95791434248</t>
  </si>
  <si>
    <t>Lucija</t>
  </si>
  <si>
    <t>Paić</t>
  </si>
  <si>
    <t>55555 BBOBO</t>
  </si>
  <si>
    <t>93853406860</t>
  </si>
  <si>
    <t>Uccellini</t>
  </si>
  <si>
    <t>12102 LAVO</t>
  </si>
  <si>
    <t>38393037610</t>
  </si>
  <si>
    <t>Vorih</t>
  </si>
  <si>
    <t>11111 BINGO</t>
  </si>
  <si>
    <t>27776154867</t>
  </si>
  <si>
    <t>Antonela</t>
  </si>
  <si>
    <t>Anđelić</t>
  </si>
  <si>
    <t>55555 LAMA</t>
  </si>
  <si>
    <t>34888344722</t>
  </si>
  <si>
    <t>Filip</t>
  </si>
  <si>
    <t>Cingulin</t>
  </si>
  <si>
    <t>55555 DOLIA</t>
  </si>
  <si>
    <t>70549728190</t>
  </si>
  <si>
    <t>Leko</t>
  </si>
  <si>
    <t>12345 KNJIGA</t>
  </si>
  <si>
    <t>42207469612</t>
  </si>
  <si>
    <t>Jantol</t>
  </si>
  <si>
    <t>25253 KIKIĆ</t>
  </si>
  <si>
    <t>43267261090</t>
  </si>
  <si>
    <t>Mirna</t>
  </si>
  <si>
    <t>Strmečki</t>
  </si>
  <si>
    <t>54321 MATEMATIKA</t>
  </si>
  <si>
    <t>48477098802</t>
  </si>
  <si>
    <t>Hana</t>
  </si>
  <si>
    <t>Arslanović</t>
  </si>
  <si>
    <t>10000 MESSI</t>
  </si>
  <si>
    <t>62150966811</t>
  </si>
  <si>
    <t>Jurišić</t>
  </si>
  <si>
    <t>Đurđica Polovina</t>
  </si>
  <si>
    <t>06053 MAT</t>
  </si>
  <si>
    <t>63691511663</t>
  </si>
  <si>
    <t>Galijanić</t>
  </si>
  <si>
    <t>55555 MATEMATIKA</t>
  </si>
  <si>
    <t>31577288224</t>
  </si>
  <si>
    <t>Marjanović</t>
  </si>
  <si>
    <t>11111 ANTONIO</t>
  </si>
  <si>
    <t>94572891525</t>
  </si>
  <si>
    <t>Antonio Ivan</t>
  </si>
  <si>
    <t>Brajko</t>
  </si>
  <si>
    <t>12345 COCOMASTER</t>
  </si>
  <si>
    <t>00040769783</t>
  </si>
  <si>
    <t>Kmetić</t>
  </si>
  <si>
    <t>Ružica Vranković</t>
  </si>
  <si>
    <t>23232 POLICE</t>
  </si>
  <si>
    <t>99265306558</t>
  </si>
  <si>
    <t>Puškarić</t>
  </si>
  <si>
    <t>Milena Škrhak</t>
  </si>
  <si>
    <t>22222 SPUŽVA</t>
  </si>
  <si>
    <t>04555336247</t>
  </si>
  <si>
    <t>Vid</t>
  </si>
  <si>
    <t>Joha</t>
  </si>
  <si>
    <t>Ljubica Hustić</t>
  </si>
  <si>
    <t>29502 MATEMATIKA</t>
  </si>
  <si>
    <t>04716412205</t>
  </si>
  <si>
    <t>Ivana</t>
  </si>
  <si>
    <t>Svjetlana Anderluh</t>
  </si>
  <si>
    <t>57575 CVIJET</t>
  </si>
  <si>
    <t>04414376534</t>
  </si>
  <si>
    <t>Gudelj</t>
  </si>
  <si>
    <t>12345 CVIJET</t>
  </si>
  <si>
    <t>27853533760</t>
  </si>
  <si>
    <t>Pavlić</t>
  </si>
  <si>
    <t>13579 BOR</t>
  </si>
  <si>
    <t>60036209194</t>
  </si>
  <si>
    <t>Odak</t>
  </si>
  <si>
    <t>Romana Martinović</t>
  </si>
  <si>
    <t>82002 MATISAMAN</t>
  </si>
  <si>
    <t>85771211323</t>
  </si>
  <si>
    <t>Duvančić</t>
  </si>
  <si>
    <t>Sanja Medved Graovac</t>
  </si>
  <si>
    <t>77777 NEBO</t>
  </si>
  <si>
    <t>90620636990</t>
  </si>
  <si>
    <t>Mužar</t>
  </si>
  <si>
    <t>Željka Čegir</t>
  </si>
  <si>
    <t>10582 BROJKE</t>
  </si>
  <si>
    <t>09849812140</t>
  </si>
  <si>
    <t>Brkan</t>
  </si>
  <si>
    <t>Sandra Hudek Kokolj</t>
  </si>
  <si>
    <t>42718 NADA</t>
  </si>
  <si>
    <t>61043063657</t>
  </si>
  <si>
    <t>Ivančić</t>
  </si>
  <si>
    <t>Ana Ivišić</t>
  </si>
  <si>
    <t>70741 MARKO</t>
  </si>
  <si>
    <t>36806929361</t>
  </si>
  <si>
    <t>Haralović</t>
  </si>
  <si>
    <t>31213 MATKA</t>
  </si>
  <si>
    <t>27283282676</t>
  </si>
  <si>
    <t>Pešić</t>
  </si>
  <si>
    <t>12345 SKOKO</t>
  </si>
  <si>
    <t>78151346596</t>
  </si>
  <si>
    <t>Armando Gabriel</t>
  </si>
  <si>
    <t>Skoko</t>
  </si>
  <si>
    <t>13254 PAPIR</t>
  </si>
  <si>
    <t>35431743075</t>
  </si>
  <si>
    <t>Vrdoljak</t>
  </si>
  <si>
    <t>Ina Murgić</t>
  </si>
  <si>
    <t>02015 ZNATIŽELJA</t>
  </si>
  <si>
    <t>76064965170</t>
  </si>
  <si>
    <t>Miroslava Rumiha</t>
  </si>
  <si>
    <t>12345 ŠEST</t>
  </si>
  <si>
    <t>09945524220</t>
  </si>
  <si>
    <t>Tanja</t>
  </si>
  <si>
    <t>Mišković</t>
  </si>
  <si>
    <t>44444 PEGAZ</t>
  </si>
  <si>
    <t>82925468396</t>
  </si>
  <si>
    <t>Mašina</t>
  </si>
  <si>
    <t>29017 MAČKA</t>
  </si>
  <si>
    <t>85576243670</t>
  </si>
  <si>
    <t>Karakaš</t>
  </si>
  <si>
    <t>33322 ŠKOLA</t>
  </si>
  <si>
    <t>13620084687</t>
  </si>
  <si>
    <t>Fajt</t>
  </si>
  <si>
    <t>12345 ŠESTI</t>
  </si>
  <si>
    <t>63577275950</t>
  </si>
  <si>
    <t>Karlović</t>
  </si>
  <si>
    <t>11602 ISKRA</t>
  </si>
  <si>
    <t>16141363149</t>
  </si>
  <si>
    <t>Cvitanić</t>
  </si>
  <si>
    <t>Natalija Križanac Momčilović</t>
  </si>
  <si>
    <t>14103 SUPER</t>
  </si>
  <si>
    <t>35629350158</t>
  </si>
  <si>
    <t>Balog</t>
  </si>
  <si>
    <t>78989 MATEMATIKA</t>
  </si>
  <si>
    <t>87014985614</t>
  </si>
  <si>
    <t>Andrija</t>
  </si>
  <si>
    <t>Čutura</t>
  </si>
  <si>
    <t>22353 MICO</t>
  </si>
  <si>
    <t>03191882563</t>
  </si>
  <si>
    <t>Vita</t>
  </si>
  <si>
    <t>Karačić</t>
  </si>
  <si>
    <t>27023 KLIZANJE</t>
  </si>
  <si>
    <t>34558403191</t>
  </si>
  <si>
    <t>Krilić</t>
  </si>
  <si>
    <t>54321 ROKO</t>
  </si>
  <si>
    <t>49586752852</t>
  </si>
  <si>
    <t>Daniela</t>
  </si>
  <si>
    <t>Jovanović</t>
  </si>
  <si>
    <t>12345 BUREK</t>
  </si>
  <si>
    <t>68890352927</t>
  </si>
  <si>
    <t>Lenard Robin</t>
  </si>
  <si>
    <t>Ruklić</t>
  </si>
  <si>
    <t>20145 DINAMO</t>
  </si>
  <si>
    <t>55029970235</t>
  </si>
  <si>
    <t>Igor</t>
  </si>
  <si>
    <t>Vulelija</t>
  </si>
  <si>
    <t>04042 SREĆA</t>
  </si>
  <si>
    <t>68169623621</t>
  </si>
  <si>
    <t>Doris</t>
  </si>
  <si>
    <t>Hunjek</t>
  </si>
  <si>
    <t>11111 SWORD</t>
  </si>
  <si>
    <t>10920359450</t>
  </si>
  <si>
    <t>Kanjuh</t>
  </si>
  <si>
    <t>83320 BUBAMARA</t>
  </si>
  <si>
    <t>06792480990</t>
  </si>
  <si>
    <t>Perica</t>
  </si>
  <si>
    <t>10000 DOLLARS</t>
  </si>
  <si>
    <t>48016628354</t>
  </si>
  <si>
    <t>Tibor</t>
  </si>
  <si>
    <t>Štefanac</t>
  </si>
  <si>
    <t>Damir David</t>
  </si>
  <si>
    <t>13009 PAS</t>
  </si>
  <si>
    <t>43348066773</t>
  </si>
  <si>
    <t>Tena</t>
  </si>
  <si>
    <t>22222 MACA</t>
  </si>
  <si>
    <t>01237797356</t>
  </si>
  <si>
    <t>Hrebinec</t>
  </si>
  <si>
    <t>Verica Savić</t>
  </si>
  <si>
    <t>21999 NATI</t>
  </si>
  <si>
    <t>76350104146</t>
  </si>
  <si>
    <t>Grgas</t>
  </si>
  <si>
    <t>Jelena Artuković</t>
  </si>
  <si>
    <t>22222 ORTOCENTAC</t>
  </si>
  <si>
    <t>45863068325</t>
  </si>
  <si>
    <t>Vice</t>
  </si>
  <si>
    <t>Lončar</t>
  </si>
  <si>
    <t>18181 KLUPA</t>
  </si>
  <si>
    <t>22847695359</t>
  </si>
  <si>
    <t>Mustač</t>
  </si>
  <si>
    <t>26413 ALEXIS</t>
  </si>
  <si>
    <t>89912098984</t>
  </si>
  <si>
    <t>Schuster</t>
  </si>
  <si>
    <t>11003 GUMICA</t>
  </si>
  <si>
    <t>17537107036</t>
  </si>
  <si>
    <t>Grlić</t>
  </si>
  <si>
    <t>86143 OBLAK</t>
  </si>
  <si>
    <t>84839267066</t>
  </si>
  <si>
    <t>Patricija</t>
  </si>
  <si>
    <t>Runjak</t>
  </si>
  <si>
    <t>Damir Daivd</t>
  </si>
  <si>
    <t>41319 FEZ</t>
  </si>
  <si>
    <t>46581902913</t>
  </si>
  <si>
    <t>Eva</t>
  </si>
  <si>
    <t>Hudec</t>
  </si>
  <si>
    <t>Ivana Vešligaj</t>
  </si>
  <si>
    <t>77777 ZEUS</t>
  </si>
  <si>
    <t>44064652049</t>
  </si>
  <si>
    <t>Drmač</t>
  </si>
  <si>
    <t>51001 NADIMAK</t>
  </si>
  <si>
    <t>41163860071</t>
  </si>
  <si>
    <t>Malojčić</t>
  </si>
  <si>
    <t>86645 MUFFIN</t>
  </si>
  <si>
    <t>96021737360</t>
  </si>
  <si>
    <t>Vajić</t>
  </si>
  <si>
    <t>15263 PREDSJEDNIK</t>
  </si>
  <si>
    <t>71489685843</t>
  </si>
  <si>
    <t>Bernard</t>
  </si>
  <si>
    <t>Faulend</t>
  </si>
  <si>
    <t>20145 MEDVEŠČAK</t>
  </si>
  <si>
    <t>35531753824</t>
  </si>
  <si>
    <t>Sven</t>
  </si>
  <si>
    <t>Musulin</t>
  </si>
  <si>
    <t>12378 KOŠARA</t>
  </si>
  <si>
    <t>93441631350</t>
  </si>
  <si>
    <t>Šimundić</t>
  </si>
  <si>
    <t>31200 VIOLETTA</t>
  </si>
  <si>
    <t>27995144666</t>
  </si>
  <si>
    <t>Viktoria</t>
  </si>
  <si>
    <t>Krajc</t>
  </si>
  <si>
    <t>55555 JIM</t>
  </si>
  <si>
    <t>30217070408</t>
  </si>
  <si>
    <t>Rod</t>
  </si>
  <si>
    <t>15243 CRKVA</t>
  </si>
  <si>
    <t>84921580200</t>
  </si>
  <si>
    <t>Galić</t>
  </si>
  <si>
    <t>25101 OLOVKA</t>
  </si>
  <si>
    <t>96710321746</t>
  </si>
  <si>
    <t>Paula</t>
  </si>
  <si>
    <t>Bartulović</t>
  </si>
  <si>
    <t>64128 NIŠTA</t>
  </si>
  <si>
    <t>14036423227</t>
  </si>
  <si>
    <t>Moškatelo</t>
  </si>
  <si>
    <t>12345 PUDING</t>
  </si>
  <si>
    <t>51907904109</t>
  </si>
  <si>
    <t>Arambašić</t>
  </si>
  <si>
    <t>33733 POČETNIK</t>
  </si>
  <si>
    <t>09837504924</t>
  </si>
  <si>
    <t>Vrabac</t>
  </si>
  <si>
    <t>12345 MORE</t>
  </si>
  <si>
    <t>09248429115</t>
  </si>
  <si>
    <t>Ivas Jurković</t>
  </si>
  <si>
    <t>22222 MAFIJA</t>
  </si>
  <si>
    <t>35540627607</t>
  </si>
  <si>
    <t>Smoković</t>
  </si>
  <si>
    <t>02468 ŠIFRA</t>
  </si>
  <si>
    <t>92282647277</t>
  </si>
  <si>
    <t>Vrsalović</t>
  </si>
  <si>
    <t>50567 LUX</t>
  </si>
  <si>
    <t>09977758402</t>
  </si>
  <si>
    <t>Pavetić</t>
  </si>
  <si>
    <t>12340 GOLUB</t>
  </si>
  <si>
    <t>74597087196</t>
  </si>
  <si>
    <t>Krajina</t>
  </si>
  <si>
    <t>12345 VILICA</t>
  </si>
  <si>
    <t>71161290260</t>
  </si>
  <si>
    <t>Kulišić</t>
  </si>
  <si>
    <t>22326 BOW</t>
  </si>
  <si>
    <t>28650747942</t>
  </si>
  <si>
    <t>Tihana</t>
  </si>
  <si>
    <t>12345 OLOVKA</t>
  </si>
  <si>
    <t>20878077364</t>
  </si>
  <si>
    <t>Jakov</t>
  </si>
  <si>
    <t>Čorak</t>
  </si>
  <si>
    <t>13131 BUREK</t>
  </si>
  <si>
    <t>46019304879</t>
  </si>
  <si>
    <t>Egić</t>
  </si>
  <si>
    <t>22222 ZLATKO</t>
  </si>
  <si>
    <t>45515862313</t>
  </si>
  <si>
    <t>13579 FUCA</t>
  </si>
  <si>
    <t>51019667837</t>
  </si>
  <si>
    <t>Bruno</t>
  </si>
  <si>
    <t>Bajan</t>
  </si>
  <si>
    <t>Mira Šobot</t>
  </si>
  <si>
    <t>44444 KRUŠKA</t>
  </si>
  <si>
    <t>62865378697</t>
  </si>
  <si>
    <t>Doria</t>
  </si>
  <si>
    <t>Herceg</t>
  </si>
  <si>
    <t>10000 BEN</t>
  </si>
  <si>
    <t>73876412292</t>
  </si>
  <si>
    <t>54321 JA</t>
  </si>
  <si>
    <t>51622398117</t>
  </si>
  <si>
    <t>Lojen</t>
  </si>
  <si>
    <t>27202 RIBICA</t>
  </si>
  <si>
    <t>69591828069</t>
  </si>
  <si>
    <t>Helena</t>
  </si>
  <si>
    <t>Čičak</t>
  </si>
  <si>
    <t>55555 ZNANJE</t>
  </si>
  <si>
    <t>36414852915</t>
  </si>
  <si>
    <t>12345 BROJ</t>
  </si>
  <si>
    <t>66108923059</t>
  </si>
  <si>
    <t>03579 KOZA</t>
  </si>
  <si>
    <t>95034586269</t>
  </si>
  <si>
    <t>Mihael</t>
  </si>
  <si>
    <t>Brigić</t>
  </si>
  <si>
    <t>55555 TROKUT</t>
  </si>
  <si>
    <t>28069763316</t>
  </si>
  <si>
    <t>Dalia</t>
  </si>
  <si>
    <t>Čleković</t>
  </si>
  <si>
    <t>Nevenka Černoš</t>
  </si>
  <si>
    <t>28396 PERNICA</t>
  </si>
  <si>
    <t>71098899694</t>
  </si>
  <si>
    <t>Kajfeš</t>
  </si>
  <si>
    <t>24680 ŠESTAR</t>
  </si>
  <si>
    <t>70886305489</t>
  </si>
  <si>
    <t>Jelinić</t>
  </si>
  <si>
    <t>02016 LJETO</t>
  </si>
  <si>
    <t>40147787792</t>
  </si>
  <si>
    <t>Kaja</t>
  </si>
  <si>
    <t>Vitas</t>
  </si>
  <si>
    <t>11111 HERCEGOVINA</t>
  </si>
  <si>
    <t>52933114025</t>
  </si>
  <si>
    <t>Nikola</t>
  </si>
  <si>
    <t>Kočiš</t>
  </si>
  <si>
    <t>20015 PRVAK</t>
  </si>
  <si>
    <t>01645250579</t>
  </si>
  <si>
    <t>Nino</t>
  </si>
  <si>
    <t>Nikić</t>
  </si>
  <si>
    <t>37375 LYNCH</t>
  </si>
  <si>
    <t>77338754184</t>
  </si>
  <si>
    <t>Maroje Luka</t>
  </si>
  <si>
    <t>Boršić</t>
  </si>
  <si>
    <t>09729 ŠKOLA</t>
  </si>
  <si>
    <t>50739262293</t>
  </si>
  <si>
    <t>Odeljan</t>
  </si>
  <si>
    <t>43210 BABHINHO</t>
  </si>
  <si>
    <t>04211006556</t>
  </si>
  <si>
    <t>Babić</t>
  </si>
  <si>
    <t>Tamara Nemeth</t>
  </si>
  <si>
    <t>00000 SWAGGYP</t>
  </si>
  <si>
    <t>76094414968</t>
  </si>
  <si>
    <t>Jurić</t>
  </si>
  <si>
    <t>52521 BANANA</t>
  </si>
  <si>
    <t>18324510959</t>
  </si>
  <si>
    <t>Daniel</t>
  </si>
  <si>
    <t>Širola</t>
  </si>
  <si>
    <t>17052 STARK</t>
  </si>
  <si>
    <t>63007138170</t>
  </si>
  <si>
    <t>Iva Maria</t>
  </si>
  <si>
    <t>Ivanković</t>
  </si>
  <si>
    <t>22614 SOVICA</t>
  </si>
  <si>
    <t>38139811212</t>
  </si>
  <si>
    <t>Nina</t>
  </si>
  <si>
    <t>Dragušica</t>
  </si>
  <si>
    <t>27600 CSKA</t>
  </si>
  <si>
    <t>90260435025</t>
  </si>
  <si>
    <t>26062 BUREK</t>
  </si>
  <si>
    <t>40822290251</t>
  </si>
  <si>
    <t>Jurinec</t>
  </si>
  <si>
    <t>Zvijezdana Markoljević</t>
  </si>
  <si>
    <t>22011 TARDIS</t>
  </si>
  <si>
    <t>50815718255</t>
  </si>
  <si>
    <t>Dujella</t>
  </si>
  <si>
    <t>09005 DARKVEJDER</t>
  </si>
  <si>
    <t>67397197431</t>
  </si>
  <si>
    <t>Džimbeg</t>
  </si>
  <si>
    <t>54321 MORE</t>
  </si>
  <si>
    <t>06037847285</t>
  </si>
  <si>
    <t>Vjekoslav</t>
  </si>
  <si>
    <t>Belanić</t>
  </si>
  <si>
    <t>12900 SRETNO</t>
  </si>
  <si>
    <t>93206485839</t>
  </si>
  <si>
    <t>Martina</t>
  </si>
  <si>
    <t>Miloščić</t>
  </si>
  <si>
    <t>15600 PANJ</t>
  </si>
  <si>
    <t>30486156955</t>
  </si>
  <si>
    <t>Šušnić</t>
  </si>
  <si>
    <t>Višnja Matošević</t>
  </si>
  <si>
    <t>55955 LONDON</t>
  </si>
  <si>
    <t>44870314740</t>
  </si>
  <si>
    <t>Lea</t>
  </si>
  <si>
    <t>Grebenar</t>
  </si>
  <si>
    <t>28060 TUNA</t>
  </si>
  <si>
    <t>83609994572</t>
  </si>
  <si>
    <t>Alemka Potkonjak</t>
  </si>
  <si>
    <t>66666 NOOB</t>
  </si>
  <si>
    <t>28738531650</t>
  </si>
  <si>
    <t>Vedak</t>
  </si>
  <si>
    <t>Silvija Bunjevac Nikodem</t>
  </si>
  <si>
    <t>14142 FGT</t>
  </si>
  <si>
    <t>32044241652</t>
  </si>
  <si>
    <t>Ivković Đini</t>
  </si>
  <si>
    <t>19597 JEFF</t>
  </si>
  <si>
    <t>64779407821</t>
  </si>
  <si>
    <t>Luka Antonio</t>
  </si>
  <si>
    <t>19077 HI</t>
  </si>
  <si>
    <t>00828717902</t>
  </si>
  <si>
    <t>Gršković</t>
  </si>
  <si>
    <t>12345 SENDVIC</t>
  </si>
  <si>
    <t>01201890377</t>
  </si>
  <si>
    <t>Milisavljević</t>
  </si>
  <si>
    <t>Katarina Radanović</t>
  </si>
  <si>
    <t>12358 STRUJA</t>
  </si>
  <si>
    <t>63815860773</t>
  </si>
  <si>
    <t>Granoša</t>
  </si>
  <si>
    <t>13579 SVANTE</t>
  </si>
  <si>
    <t>56123701993</t>
  </si>
  <si>
    <t>Ana Lena</t>
  </si>
  <si>
    <t>Ćibarić</t>
  </si>
  <si>
    <t>00012 NEĆUPROĆI</t>
  </si>
  <si>
    <t>48757132439</t>
  </si>
  <si>
    <t>Hrvoje</t>
  </si>
  <si>
    <t>54321 PAHULJICA</t>
  </si>
  <si>
    <t>09169019291</t>
  </si>
  <si>
    <t>Jurela</t>
  </si>
  <si>
    <t>Ivana Derniković</t>
  </si>
  <si>
    <t>22222 BUREK</t>
  </si>
  <si>
    <t>77680589069</t>
  </si>
  <si>
    <t>Kristina</t>
  </si>
  <si>
    <t>Hrenek</t>
  </si>
  <si>
    <t>12345 NOGOMET</t>
  </si>
  <si>
    <t>56905021418</t>
  </si>
  <si>
    <t>Marino</t>
  </si>
  <si>
    <t>Crnolatac</t>
  </si>
  <si>
    <t>23101 BROJ</t>
  </si>
  <si>
    <t>93211229822</t>
  </si>
  <si>
    <t>Lovorka</t>
  </si>
  <si>
    <t>Prelošćan</t>
  </si>
  <si>
    <t>00118 PRINCESS</t>
  </si>
  <si>
    <t>41699670154</t>
  </si>
  <si>
    <t>Mirta</t>
  </si>
  <si>
    <t>Šimaga</t>
  </si>
  <si>
    <t>Snježana Lucić Schuster</t>
  </si>
  <si>
    <t>60201 EUKLID</t>
  </si>
  <si>
    <t>68099601482</t>
  </si>
  <si>
    <t>Jakopović</t>
  </si>
  <si>
    <t>12345 CVJETIĆ</t>
  </si>
  <si>
    <t>58658110943</t>
  </si>
  <si>
    <t>04200 BLAZEIT</t>
  </si>
  <si>
    <t>29653672447</t>
  </si>
  <si>
    <t>Bojan</t>
  </si>
  <si>
    <t>Štetić</t>
  </si>
  <si>
    <t>12345 BROD</t>
  </si>
  <si>
    <t>24022902281</t>
  </si>
  <si>
    <t>Crnogaj</t>
  </si>
  <si>
    <t>11111 JA</t>
  </si>
  <si>
    <t>47152520028</t>
  </si>
  <si>
    <t>Banovec</t>
  </si>
  <si>
    <t>12345 ELEKTRONIKA</t>
  </si>
  <si>
    <t>20066908105</t>
  </si>
  <si>
    <t>Cindrić</t>
  </si>
  <si>
    <t>81534 ABCDE</t>
  </si>
  <si>
    <t>00875243200</t>
  </si>
  <si>
    <t>Milačić</t>
  </si>
  <si>
    <t>12345 JANKO</t>
  </si>
  <si>
    <t>70741020219</t>
  </si>
  <si>
    <t>Mlinar</t>
  </si>
  <si>
    <t>51492 HOBIT</t>
  </si>
  <si>
    <t>48109340188</t>
  </si>
  <si>
    <t>Samaržija</t>
  </si>
  <si>
    <t>05052 PONOSAN</t>
  </si>
  <si>
    <t>62271145509</t>
  </si>
  <si>
    <t>Terzić</t>
  </si>
  <si>
    <t>14100 KAVEZ</t>
  </si>
  <si>
    <t>69422789604</t>
  </si>
  <si>
    <t>Lozušić</t>
  </si>
  <si>
    <t>29115 PERNICA</t>
  </si>
  <si>
    <t>02594367388</t>
  </si>
  <si>
    <t>Prosenečki</t>
  </si>
  <si>
    <t>12345 JOCKER</t>
  </si>
  <si>
    <t>62492707253</t>
  </si>
  <si>
    <t>Dan</t>
  </si>
  <si>
    <t>Hamin</t>
  </si>
  <si>
    <t>14121ravnalo</t>
  </si>
  <si>
    <t>96937889475</t>
  </si>
  <si>
    <t>Lujo</t>
  </si>
  <si>
    <t>OŠ Otok</t>
  </si>
  <si>
    <t>Miro Ojvan</t>
  </si>
  <si>
    <t>17113magma</t>
  </si>
  <si>
    <t>68119939606</t>
  </si>
  <si>
    <t>Una</t>
  </si>
  <si>
    <t>Tolić Kalanj</t>
  </si>
  <si>
    <t>OŠ I. Andrića</t>
  </si>
  <si>
    <t>Dijana Krunić</t>
  </si>
  <si>
    <t>12345matematičarka</t>
  </si>
  <si>
    <t>17110817533</t>
  </si>
  <si>
    <t>Leonarda</t>
  </si>
  <si>
    <t>Hunski</t>
  </si>
  <si>
    <t>OŠ Mladost</t>
  </si>
  <si>
    <t>Dejan Brnić</t>
  </si>
  <si>
    <t>02468zmaj</t>
  </si>
  <si>
    <t>25887124674</t>
  </si>
  <si>
    <t>Zvonimir</t>
  </si>
  <si>
    <t>Mihaljević</t>
  </si>
  <si>
    <t>OŠ Lučko</t>
  </si>
  <si>
    <t>Tanja Surjan Zrnc</t>
  </si>
  <si>
    <t>28113dubrovnik</t>
  </si>
  <si>
    <t>52463601357</t>
  </si>
  <si>
    <t>Knego</t>
  </si>
  <si>
    <t>OŠ F. Galovića</t>
  </si>
  <si>
    <t>Danijela Čalić</t>
  </si>
  <si>
    <t>11111srce</t>
  </si>
  <si>
    <t>82863593947</t>
  </si>
  <si>
    <t>Dora</t>
  </si>
  <si>
    <t>Peček</t>
  </si>
  <si>
    <t>OŠ Dugave</t>
  </si>
  <si>
    <t>Olga Hećimović</t>
  </si>
  <si>
    <t>14055sppp</t>
  </si>
  <si>
    <t>Popović</t>
  </si>
  <si>
    <t xml:space="preserve">OŠ braće Radić </t>
  </si>
  <si>
    <t>Marijana Krilić</t>
  </si>
  <si>
    <t>13246bazen</t>
  </si>
  <si>
    <t>41806475519</t>
  </si>
  <si>
    <t>Sulić</t>
  </si>
  <si>
    <t>13137kemijska</t>
  </si>
  <si>
    <t>Bobić</t>
  </si>
  <si>
    <t>15555pas</t>
  </si>
  <si>
    <t>53877807425</t>
  </si>
  <si>
    <t>12345gumica</t>
  </si>
  <si>
    <t>26699920401</t>
  </si>
  <si>
    <t>Subašić</t>
  </si>
  <si>
    <t>OŠ S. Klara</t>
  </si>
  <si>
    <t>Gordana Banović</t>
  </si>
  <si>
    <t>08113jagoda</t>
  </si>
  <si>
    <t>78398512157</t>
  </si>
  <si>
    <t>Fiolić</t>
  </si>
  <si>
    <t>OŠ S. Gaj</t>
  </si>
  <si>
    <t>Ana Duvnjak</t>
  </si>
  <si>
    <t>54321maslačak</t>
  </si>
  <si>
    <t>94259150236</t>
  </si>
  <si>
    <t xml:space="preserve">Antonia </t>
  </si>
  <si>
    <t>Lubina</t>
  </si>
  <si>
    <t>55556akuzativ</t>
  </si>
  <si>
    <t>97008924791</t>
  </si>
  <si>
    <t xml:space="preserve">Martin </t>
  </si>
  <si>
    <t>Ujević</t>
  </si>
  <si>
    <t>OŠ Kajzerica</t>
  </si>
  <si>
    <t>Vesna Draženović Žitko</t>
  </si>
  <si>
    <t>65813natjecanje</t>
  </si>
  <si>
    <t>26034866743</t>
  </si>
  <si>
    <t>OŠ Trnsko</t>
  </si>
  <si>
    <t>Ana Mihalec</t>
  </si>
  <si>
    <t>86868siječanj</t>
  </si>
  <si>
    <t>53749385126</t>
  </si>
  <si>
    <t xml:space="preserve">Danijela </t>
  </si>
  <si>
    <t>Džapo</t>
  </si>
  <si>
    <t>00000kralj</t>
  </si>
  <si>
    <t>38152855030</t>
  </si>
  <si>
    <t>Marinović</t>
  </si>
  <si>
    <t>23009papir</t>
  </si>
  <si>
    <t>18204514041</t>
  </si>
  <si>
    <t xml:space="preserve">Ana </t>
  </si>
  <si>
    <t>Barbaroša</t>
  </si>
  <si>
    <t>96385chess</t>
  </si>
  <si>
    <t>62970979942</t>
  </si>
  <si>
    <t>Maravić</t>
  </si>
  <si>
    <t>OŠ Odra</t>
  </si>
  <si>
    <t>Ana Marić</t>
  </si>
  <si>
    <t>20503ja</t>
  </si>
  <si>
    <t>Mostarčić</t>
  </si>
  <si>
    <t>58004bff</t>
  </si>
  <si>
    <t>77156225489</t>
  </si>
  <si>
    <t>Pavičić</t>
  </si>
  <si>
    <t>22233škola</t>
  </si>
  <si>
    <t>92258933776</t>
  </si>
  <si>
    <t xml:space="preserve">Tolić </t>
  </si>
  <si>
    <t>OŠ Većeslava Holjevca</t>
  </si>
  <si>
    <t>Andreja Herceg</t>
  </si>
  <si>
    <t>28113vlak</t>
  </si>
  <si>
    <t>31839289337</t>
  </si>
  <si>
    <t>Vlašić</t>
  </si>
  <si>
    <t>OŠ. G. Krkleca</t>
  </si>
  <si>
    <t>Ivana Dimitrovski</t>
  </si>
  <si>
    <t>01101dugave</t>
  </si>
  <si>
    <t>37083904930</t>
  </si>
  <si>
    <t>74203ruža</t>
  </si>
  <si>
    <t>69196604296</t>
  </si>
  <si>
    <t>Julija</t>
  </si>
  <si>
    <t>Čižmešija</t>
  </si>
  <si>
    <t>OŠ Brezovica</t>
  </si>
  <si>
    <t>Ida Balković</t>
  </si>
  <si>
    <t>35133pas</t>
  </si>
  <si>
    <t>62154101845</t>
  </si>
  <si>
    <t>Sara</t>
  </si>
  <si>
    <t>Holjak</t>
  </si>
  <si>
    <t>45555lav</t>
  </si>
  <si>
    <t>86765905144</t>
  </si>
  <si>
    <t>Maleš</t>
  </si>
  <si>
    <t>52003leon</t>
  </si>
  <si>
    <t>18869890425</t>
  </si>
  <si>
    <t>Luka Leon</t>
  </si>
  <si>
    <t>Grubišić</t>
  </si>
  <si>
    <t>12346igra</t>
  </si>
  <si>
    <t>68233802161</t>
  </si>
  <si>
    <t>Malić</t>
  </si>
  <si>
    <t>58624pas</t>
  </si>
  <si>
    <t>01047366621</t>
  </si>
  <si>
    <t>Zubanović</t>
  </si>
  <si>
    <t>08063</t>
  </si>
  <si>
    <t>81782827268</t>
  </si>
  <si>
    <t>Mahin</t>
  </si>
  <si>
    <t>15603enalovjel</t>
  </si>
  <si>
    <t>63420836395</t>
  </si>
  <si>
    <t>Mandić</t>
  </si>
  <si>
    <t>20033freddy</t>
  </si>
  <si>
    <t>12082255750</t>
  </si>
  <si>
    <t>33311gricko</t>
  </si>
  <si>
    <t>15720192466</t>
  </si>
  <si>
    <t>Miličić</t>
  </si>
  <si>
    <t>19700barca</t>
  </si>
  <si>
    <t>Poljančić</t>
  </si>
  <si>
    <t>11710riki</t>
  </si>
  <si>
    <t xml:space="preserve">Jona </t>
  </si>
  <si>
    <t>Vrček</t>
  </si>
  <si>
    <t>OŠ Zapruđe</t>
  </si>
  <si>
    <t>Milana Arbutina</t>
  </si>
  <si>
    <t>28071lucian</t>
  </si>
  <si>
    <t>22502198353</t>
  </si>
  <si>
    <t>Lucian</t>
  </si>
  <si>
    <t>Markulin</t>
  </si>
  <si>
    <t>22071čokolada</t>
  </si>
  <si>
    <t>73706145223</t>
  </si>
  <si>
    <t>Juričak</t>
  </si>
  <si>
    <t>88888zmaj</t>
  </si>
  <si>
    <t xml:space="preserve">Kristijan </t>
  </si>
  <si>
    <t>Blagus</t>
  </si>
  <si>
    <t>64501lizalica</t>
  </si>
  <si>
    <t>87652175701</t>
  </si>
  <si>
    <t>Brigita</t>
  </si>
  <si>
    <t>Kuštan Bočkaj</t>
  </si>
  <si>
    <t>10100tata</t>
  </si>
  <si>
    <t>64487319073</t>
  </si>
  <si>
    <t>Raos</t>
  </si>
  <si>
    <t>65432gepard</t>
  </si>
  <si>
    <t>77207644870</t>
  </si>
  <si>
    <t>Vanjak</t>
  </si>
  <si>
    <t>Matija Bajić</t>
  </si>
  <si>
    <t>77777lav</t>
  </si>
  <si>
    <t>53389458263</t>
  </si>
  <si>
    <t>Imprić</t>
  </si>
  <si>
    <t>13101tarikoz</t>
  </si>
  <si>
    <t>04418937387</t>
  </si>
  <si>
    <t>Tarik</t>
  </si>
  <si>
    <t>Nakić</t>
  </si>
  <si>
    <t>32768cemera</t>
  </si>
  <si>
    <t>83667045257</t>
  </si>
  <si>
    <t>Grgur</t>
  </si>
  <si>
    <t>Premec</t>
  </si>
  <si>
    <t>09072leptirica</t>
  </si>
  <si>
    <t>72591542035</t>
  </si>
  <si>
    <t>Isajbegović</t>
  </si>
  <si>
    <t>Aleksandra Dujmović</t>
  </si>
  <si>
    <t>30112admmi</t>
  </si>
  <si>
    <t>78458771669</t>
  </si>
  <si>
    <t>Bilić-Pavlinović</t>
  </si>
  <si>
    <t>Snježana Ivković</t>
  </si>
  <si>
    <t>21102gepard</t>
  </si>
  <si>
    <t>86847319296</t>
  </si>
  <si>
    <t>12453rukomet</t>
  </si>
  <si>
    <t>34275018070</t>
  </si>
  <si>
    <t xml:space="preserve">Karla </t>
  </si>
  <si>
    <t>Brakus</t>
  </si>
  <si>
    <t>Dolores Poletto</t>
  </si>
  <si>
    <t>29033voda</t>
  </si>
  <si>
    <t>31209647094</t>
  </si>
  <si>
    <t>Mrkonjić</t>
  </si>
  <si>
    <t>Dubravka Despoja</t>
  </si>
  <si>
    <t>09082hramed</t>
  </si>
  <si>
    <t>25466461245</t>
  </si>
  <si>
    <t>Pnjaček</t>
  </si>
  <si>
    <t>Zdenka Sikora</t>
  </si>
  <si>
    <t>21023šifra</t>
  </si>
  <si>
    <t>26732949881</t>
  </si>
  <si>
    <t>Valjak</t>
  </si>
  <si>
    <t>10102opuzen</t>
  </si>
  <si>
    <t>63994149860</t>
  </si>
  <si>
    <t>12345prozor</t>
  </si>
  <si>
    <t>Mirela Puškarić</t>
  </si>
  <si>
    <t>01243matematika</t>
  </si>
  <si>
    <t>20787802635</t>
  </si>
  <si>
    <t>Zirdum</t>
  </si>
  <si>
    <t>Jelena Zlatolas</t>
  </si>
  <si>
    <t>44445mrav</t>
  </si>
  <si>
    <t>47892270569</t>
  </si>
  <si>
    <t>Kragujević</t>
  </si>
  <si>
    <t>Ivica Bagoje</t>
  </si>
  <si>
    <t>55555tigar</t>
  </si>
  <si>
    <t>00985023330</t>
  </si>
  <si>
    <t>Matešković</t>
  </si>
  <si>
    <t>12450matematika</t>
  </si>
  <si>
    <t>31444921348</t>
  </si>
  <si>
    <t>Ilana</t>
  </si>
  <si>
    <t>Matoš</t>
  </si>
  <si>
    <t>Dunja Jagetić</t>
  </si>
  <si>
    <t>11033šifra</t>
  </si>
  <si>
    <t>78849724817</t>
  </si>
  <si>
    <t>Palac</t>
  </si>
  <si>
    <t>55555fran</t>
  </si>
  <si>
    <t>04990881299</t>
  </si>
  <si>
    <t>Kragol</t>
  </si>
  <si>
    <t>Aleksandra Cimeša</t>
  </si>
  <si>
    <t>22232brojevi</t>
  </si>
  <si>
    <t>71776998874</t>
  </si>
  <si>
    <t>Dea</t>
  </si>
  <si>
    <t>Dam</t>
  </si>
  <si>
    <t>12023faboules</t>
  </si>
  <si>
    <t>49286072972</t>
  </si>
  <si>
    <t>Jukić</t>
  </si>
  <si>
    <t>25072bubica</t>
  </si>
  <si>
    <t>62314909564</t>
  </si>
  <si>
    <t xml:space="preserve">Alan </t>
  </si>
  <si>
    <t>Jerbić</t>
  </si>
  <si>
    <t>34215hrvatska</t>
  </si>
  <si>
    <t>33730435694</t>
  </si>
  <si>
    <t>Jakovac</t>
  </si>
  <si>
    <t>31802bus</t>
  </si>
  <si>
    <t>42022992837</t>
  </si>
  <si>
    <t xml:space="preserve">Gabrijel </t>
  </si>
  <si>
    <t>Naglić</t>
  </si>
  <si>
    <t>Marija Rako</t>
  </si>
  <si>
    <t>12345vinko</t>
  </si>
  <si>
    <t>78464757123</t>
  </si>
  <si>
    <t>Vinko</t>
  </si>
  <si>
    <t>Đurić</t>
  </si>
  <si>
    <t>69696wc</t>
  </si>
  <si>
    <t>87369509206</t>
  </si>
  <si>
    <t>Šćulac</t>
  </si>
  <si>
    <t>26112hrvatska</t>
  </si>
  <si>
    <t>85791668021</t>
  </si>
  <si>
    <t>Pipić</t>
  </si>
  <si>
    <t>51234fred</t>
  </si>
  <si>
    <t>35397821528</t>
  </si>
  <si>
    <t>Stjepan</t>
  </si>
  <si>
    <t>Derdić</t>
  </si>
  <si>
    <t>OŠ S. Bencekovića</t>
  </si>
  <si>
    <t>Vesna Krajina</t>
  </si>
  <si>
    <t>12345matea</t>
  </si>
  <si>
    <t>50846719832</t>
  </si>
  <si>
    <t>Matea</t>
  </si>
  <si>
    <t>Cvrtak</t>
  </si>
  <si>
    <t>20122mačka</t>
  </si>
  <si>
    <t>77358600900</t>
  </si>
  <si>
    <t>Mirjam</t>
  </si>
  <si>
    <t>02122leda</t>
  </si>
  <si>
    <t>74403726287</t>
  </si>
  <si>
    <t>Cvijanović</t>
  </si>
  <si>
    <t>10101azija</t>
  </si>
  <si>
    <t>05687993728</t>
  </si>
  <si>
    <t>Perković</t>
  </si>
  <si>
    <t>Tanja Maravić</t>
  </si>
  <si>
    <t>19019gotze</t>
  </si>
  <si>
    <t xml:space="preserve">Leonarda </t>
  </si>
  <si>
    <t>Orešić</t>
  </si>
  <si>
    <t>00001bicikl</t>
  </si>
  <si>
    <t>96195113036</t>
  </si>
  <si>
    <t>Andrej</t>
  </si>
  <si>
    <t>Topalović</t>
  </si>
  <si>
    <t>68254trnsko</t>
  </si>
  <si>
    <t>14369957655</t>
  </si>
  <si>
    <t>Miličević</t>
  </si>
  <si>
    <t>Kristina  Krznar</t>
  </si>
  <si>
    <t>28052artie</t>
  </si>
  <si>
    <t>48944165359</t>
  </si>
  <si>
    <t>Ines</t>
  </si>
  <si>
    <t>Jasenko</t>
  </si>
  <si>
    <t>79334mrkva</t>
  </si>
  <si>
    <t>44625380510</t>
  </si>
  <si>
    <t>Mika</t>
  </si>
  <si>
    <t>Perhoč</t>
  </si>
  <si>
    <t>93322papir</t>
  </si>
  <si>
    <t>24375388861</t>
  </si>
  <si>
    <t>Amina</t>
  </si>
  <si>
    <t>Mutapčić</t>
  </si>
  <si>
    <t>12345kišobran</t>
  </si>
  <si>
    <t>02066053159</t>
  </si>
  <si>
    <t>Veronika</t>
  </si>
  <si>
    <t>Piljić</t>
  </si>
  <si>
    <t>12345košarka</t>
  </si>
  <si>
    <t>95623786998</t>
  </si>
  <si>
    <t>Gabrijela</t>
  </si>
  <si>
    <t>Kolovrat</t>
  </si>
  <si>
    <t>42135pas</t>
  </si>
  <si>
    <t>79676002025</t>
  </si>
  <si>
    <t>Jurković</t>
  </si>
  <si>
    <t>12345školstvo</t>
  </si>
  <si>
    <t>55281299326</t>
  </si>
  <si>
    <t>Lukenda</t>
  </si>
  <si>
    <t>27335simetrala</t>
  </si>
  <si>
    <t>17606547212</t>
  </si>
  <si>
    <t>Udier</t>
  </si>
  <si>
    <t>Renata Svedrec</t>
  </si>
  <si>
    <t>04012odbojka</t>
  </si>
  <si>
    <t>44734831894</t>
  </si>
  <si>
    <t>Jeras</t>
  </si>
  <si>
    <t>Ivana Kožić</t>
  </si>
  <si>
    <t>12345buba</t>
  </si>
  <si>
    <t>46270393137</t>
  </si>
  <si>
    <t>Čengić</t>
  </si>
  <si>
    <t>Đurđica Šorgić</t>
  </si>
  <si>
    <t>66666faraon</t>
  </si>
  <si>
    <t>58948770624</t>
  </si>
  <si>
    <t xml:space="preserve"> Matej</t>
  </si>
  <si>
    <t>Bradić</t>
  </si>
  <si>
    <t>14055okram</t>
  </si>
  <si>
    <t>52013natjecanje</t>
  </si>
  <si>
    <t>91878551978</t>
  </si>
  <si>
    <t>Roginić</t>
  </si>
  <si>
    <t>Marina Vukančić</t>
  </si>
  <si>
    <t>37373nosorog</t>
  </si>
  <si>
    <t>73874934222</t>
  </si>
  <si>
    <t>Tumir</t>
  </si>
  <si>
    <t>16007skyfall</t>
  </si>
  <si>
    <t>93932771102</t>
  </si>
  <si>
    <t>Davor</t>
  </si>
  <si>
    <t>Dobrota</t>
  </si>
  <si>
    <t>11111grunf</t>
  </si>
  <si>
    <t>14404126007</t>
  </si>
  <si>
    <t>Tino Blaž</t>
  </si>
  <si>
    <t>24102zvučnik</t>
  </si>
  <si>
    <t>46534863324</t>
  </si>
  <si>
    <t>Matasić</t>
  </si>
  <si>
    <t>24061mozak</t>
  </si>
  <si>
    <t>77700965136</t>
  </si>
  <si>
    <t>Dmitrović</t>
  </si>
  <si>
    <t>Ivanka Tukač</t>
  </si>
  <si>
    <t>75275duga</t>
  </si>
  <si>
    <t>09246443956</t>
  </si>
  <si>
    <t>Mateja</t>
  </si>
  <si>
    <t>Potak</t>
  </si>
  <si>
    <t>54321unicorn</t>
  </si>
  <si>
    <t>48804937090</t>
  </si>
  <si>
    <t>Cvjetko</t>
  </si>
  <si>
    <t>12121more</t>
  </si>
  <si>
    <t>35444671636</t>
  </si>
  <si>
    <t>Marin</t>
  </si>
  <si>
    <t>Jaić</t>
  </si>
  <si>
    <t>Ivana Škrabl Vekić</t>
  </si>
  <si>
    <t>66666connie</t>
  </si>
  <si>
    <t>29101europa</t>
  </si>
  <si>
    <t>55890549061</t>
  </si>
  <si>
    <t>Pavlenić</t>
  </si>
  <si>
    <t>24061matematika</t>
  </si>
  <si>
    <t>Šute</t>
  </si>
  <si>
    <t>25012cvijet</t>
  </si>
  <si>
    <t>27693397420</t>
  </si>
  <si>
    <t>Gladović</t>
  </si>
  <si>
    <t>55555stol</t>
  </si>
  <si>
    <t>98244911326</t>
  </si>
  <si>
    <t>Kos</t>
  </si>
  <si>
    <t>37520zuniga</t>
  </si>
  <si>
    <t>58346177808</t>
  </si>
  <si>
    <t>Barić</t>
  </si>
  <si>
    <t>22722matematičarka</t>
  </si>
  <si>
    <t>Hasanec</t>
  </si>
  <si>
    <t>54123radijator</t>
  </si>
  <si>
    <t>54949789779</t>
  </si>
  <si>
    <t>Sesar</t>
  </si>
  <si>
    <t>Nevenka Radoš</t>
  </si>
  <si>
    <t>18249rijeka</t>
  </si>
  <si>
    <t>80601399153</t>
  </si>
  <si>
    <t xml:space="preserve">Borna Luka </t>
  </si>
  <si>
    <t>Ćeramilac</t>
  </si>
  <si>
    <t>40941ananas</t>
  </si>
  <si>
    <t>10076948261</t>
  </si>
  <si>
    <t>Lazić</t>
  </si>
  <si>
    <t>12345hrcoxd</t>
  </si>
  <si>
    <t>11132235137</t>
  </si>
  <si>
    <t>Cerin</t>
  </si>
  <si>
    <t>11124škola</t>
  </si>
  <si>
    <t>64936162903</t>
  </si>
  <si>
    <t>Jan</t>
  </si>
  <si>
    <t>Cetina</t>
  </si>
  <si>
    <t>11031medvjed</t>
  </si>
  <si>
    <t>93618111266</t>
  </si>
  <si>
    <t>Maro</t>
  </si>
  <si>
    <t>Miljanić</t>
  </si>
  <si>
    <t>19032matematika</t>
  </si>
  <si>
    <t xml:space="preserve">Laura </t>
  </si>
  <si>
    <t>Budeš</t>
  </si>
  <si>
    <t>OŠ braće Radić - Zagreb</t>
  </si>
  <si>
    <t>19041karla</t>
  </si>
  <si>
    <t>44957539209</t>
  </si>
  <si>
    <t>Brešćanović</t>
  </si>
  <si>
    <t>Ružica Mikić</t>
  </si>
  <si>
    <t>12121medo</t>
  </si>
  <si>
    <t>70126796001</t>
  </si>
  <si>
    <t>Ivona</t>
  </si>
  <si>
    <t>Leovac</t>
  </si>
  <si>
    <t>07032konj</t>
  </si>
  <si>
    <t>33676913701</t>
  </si>
  <si>
    <t>Ivor</t>
  </si>
  <si>
    <t>Lucić</t>
  </si>
  <si>
    <t>Sanda Pavlek</t>
  </si>
  <si>
    <t>54321obitelj</t>
  </si>
  <si>
    <t>74816874082</t>
  </si>
  <si>
    <t>Matijević</t>
  </si>
  <si>
    <t>55555mihrvati</t>
  </si>
  <si>
    <t>39055551323</t>
  </si>
  <si>
    <t>30117zelena</t>
  </si>
  <si>
    <t>01185646106</t>
  </si>
  <si>
    <t>Nikolina</t>
  </si>
  <si>
    <t>Senčar</t>
  </si>
  <si>
    <t>54321čokolada</t>
  </si>
  <si>
    <t>31253284049</t>
  </si>
  <si>
    <t>Jagustin</t>
  </si>
  <si>
    <t>kupus</t>
  </si>
  <si>
    <t>90621571811</t>
  </si>
  <si>
    <t>Jozić</t>
  </si>
  <si>
    <t>69696kupus</t>
  </si>
  <si>
    <t>31647221570</t>
  </si>
  <si>
    <t xml:space="preserve">Marin </t>
  </si>
  <si>
    <t>Jakobašić</t>
  </si>
  <si>
    <t>12345avion</t>
  </si>
  <si>
    <t>52191679605</t>
  </si>
  <si>
    <t>12720gitara</t>
  </si>
  <si>
    <t xml:space="preserve">Korina </t>
  </si>
  <si>
    <t>OŠ braće Radić</t>
  </si>
  <si>
    <t>12345olovka</t>
  </si>
  <si>
    <t>89275437566</t>
  </si>
  <si>
    <t>Hemen</t>
  </si>
  <si>
    <t>22222alfa</t>
  </si>
  <si>
    <t>96884016096</t>
  </si>
  <si>
    <t>Ivana Katalenac</t>
  </si>
  <si>
    <t>23666metal</t>
  </si>
  <si>
    <t>99238380787</t>
  </si>
  <si>
    <t>Dorijan</t>
  </si>
  <si>
    <t>Žavrljan</t>
  </si>
  <si>
    <t>Mirjana Čonka</t>
  </si>
  <si>
    <t>48262metal</t>
  </si>
  <si>
    <t>01828678203</t>
  </si>
  <si>
    <t>Blažanović</t>
  </si>
  <si>
    <t>42420thrill</t>
  </si>
  <si>
    <t>29230096708</t>
  </si>
  <si>
    <t>Prlić</t>
  </si>
  <si>
    <t>Ljiljana Matijaš Pašić</t>
  </si>
  <si>
    <t>10034kaktus</t>
  </si>
  <si>
    <t>19290275886</t>
  </si>
  <si>
    <t>Rakić</t>
  </si>
  <si>
    <t>17102boom</t>
  </si>
  <si>
    <t>96009871389</t>
  </si>
  <si>
    <t>Terezija Semenski</t>
  </si>
  <si>
    <t>69111patak</t>
  </si>
  <si>
    <t>12975973629</t>
  </si>
  <si>
    <t>Danijel</t>
  </si>
  <si>
    <t>56321lopta</t>
  </si>
  <si>
    <t>42794132611</t>
  </si>
  <si>
    <t>Valentin</t>
  </si>
  <si>
    <t>Domović</t>
  </si>
  <si>
    <t>27115pizza</t>
  </si>
  <si>
    <t>20668041887</t>
  </si>
  <si>
    <t>Ana Marija</t>
  </si>
  <si>
    <t>12345breza</t>
  </si>
  <si>
    <t>47026246005</t>
  </si>
  <si>
    <t>Bilkić</t>
  </si>
  <si>
    <t>Mirjana Šolić</t>
  </si>
  <si>
    <t>22051azir</t>
  </si>
  <si>
    <t>00332971014</t>
  </si>
  <si>
    <t>Joja</t>
  </si>
  <si>
    <t>00100eme</t>
  </si>
  <si>
    <t>54344986701</t>
  </si>
  <si>
    <t>Vasiljević</t>
  </si>
  <si>
    <t>18112byron</t>
  </si>
  <si>
    <t>Inge</t>
  </si>
  <si>
    <t>Mandarić</t>
  </si>
  <si>
    <t>12321orao</t>
  </si>
  <si>
    <t>80939143687</t>
  </si>
  <si>
    <t>Pischiutta</t>
  </si>
  <si>
    <t>00100ptica</t>
  </si>
  <si>
    <t>01562805564</t>
  </si>
  <si>
    <t>Balenović</t>
  </si>
  <si>
    <t>51435majmun</t>
  </si>
  <si>
    <t xml:space="preserve">Urša </t>
  </si>
  <si>
    <t>Crnjak</t>
  </si>
  <si>
    <t>Bosiljko Đerek</t>
  </si>
  <si>
    <t>31415pita</t>
  </si>
  <si>
    <t>60023683296</t>
  </si>
  <si>
    <t>Kristian</t>
  </si>
  <si>
    <t>Sajko</t>
  </si>
  <si>
    <t>14352aristotel</t>
  </si>
  <si>
    <t>83591898950</t>
  </si>
  <si>
    <t>12345trokut</t>
  </si>
  <si>
    <t>11277076842</t>
  </si>
  <si>
    <t>Grigor</t>
  </si>
  <si>
    <t>Škarić</t>
  </si>
  <si>
    <t>Marija Đukić</t>
  </si>
  <si>
    <t>12481pas</t>
  </si>
  <si>
    <t>Tomljenović</t>
  </si>
  <si>
    <t>22222fast</t>
  </si>
  <si>
    <t>70927764073</t>
  </si>
  <si>
    <t xml:space="preserve"> Matija</t>
  </si>
  <si>
    <t>Maljevac</t>
  </si>
  <si>
    <t>77777kameleow</t>
  </si>
  <si>
    <t>31209179181</t>
  </si>
  <si>
    <t>Pichler</t>
  </si>
  <si>
    <t>78925liverpool</t>
  </si>
  <si>
    <t>26441567502</t>
  </si>
  <si>
    <t>Jurelinac</t>
  </si>
  <si>
    <t>12345crnac</t>
  </si>
  <si>
    <t>46434655511</t>
  </si>
  <si>
    <t>Tikvicki</t>
  </si>
  <si>
    <t>05102nigga</t>
  </si>
  <si>
    <t>93458431465</t>
  </si>
  <si>
    <t>Edi</t>
  </si>
  <si>
    <t>Vuljanković</t>
  </si>
  <si>
    <t>13370zeko</t>
  </si>
  <si>
    <t>37801027053</t>
  </si>
  <si>
    <t>Kolić</t>
  </si>
  <si>
    <t>09251sunce</t>
  </si>
  <si>
    <t>Vujeva</t>
  </si>
  <si>
    <t>19090matka</t>
  </si>
  <si>
    <t>Filipec</t>
  </si>
  <si>
    <t>18462prozor</t>
  </si>
  <si>
    <t>07157550967</t>
  </si>
  <si>
    <t>Mate</t>
  </si>
  <si>
    <t>Kutlić</t>
  </si>
  <si>
    <t>31000avion</t>
  </si>
  <si>
    <t>81732120503</t>
  </si>
  <si>
    <t>Amer</t>
  </si>
  <si>
    <t>56565olofka</t>
  </si>
  <si>
    <t>22025135793</t>
  </si>
  <si>
    <t>13131kamen</t>
  </si>
  <si>
    <t>Krznarević</t>
  </si>
  <si>
    <t>54321milojko</t>
  </si>
  <si>
    <t>62871930475</t>
  </si>
  <si>
    <t>Matošević</t>
  </si>
  <si>
    <t>11691gospodin</t>
  </si>
  <si>
    <t>45992468437</t>
  </si>
  <si>
    <t>10042matika</t>
  </si>
  <si>
    <t>69163136139</t>
  </si>
  <si>
    <t>Goldašić</t>
  </si>
  <si>
    <t>00001manchester</t>
  </si>
  <si>
    <t>78506300689</t>
  </si>
  <si>
    <t>Krešimir</t>
  </si>
  <si>
    <t>Brletić</t>
  </si>
  <si>
    <t>64922 MATEMATIKA</t>
  </si>
  <si>
    <t>Dabić</t>
  </si>
  <si>
    <t>20031 VITO</t>
  </si>
  <si>
    <t>Vito</t>
  </si>
  <si>
    <t>Topić Brečević</t>
  </si>
  <si>
    <t>12345 LOPTA</t>
  </si>
  <si>
    <t>02081998587</t>
  </si>
  <si>
    <t>Mislav</t>
  </si>
  <si>
    <t>24236 LOPTA</t>
  </si>
  <si>
    <t>28244691727</t>
  </si>
  <si>
    <t>Bunjevac</t>
  </si>
  <si>
    <t>12345 RAVNALO</t>
  </si>
  <si>
    <t>73501 OBITELJ</t>
  </si>
  <si>
    <t>Lazarušić</t>
  </si>
  <si>
    <t>20083 LEPTIR</t>
  </si>
  <si>
    <t>60393563263</t>
  </si>
  <si>
    <t>Sajfert</t>
  </si>
  <si>
    <t>97531 MATEMATIKA</t>
  </si>
  <si>
    <t>Gašparović</t>
  </si>
  <si>
    <t>Begić</t>
  </si>
  <si>
    <t>52431 PATKA</t>
  </si>
  <si>
    <t>30106492481</t>
  </si>
  <si>
    <t>Marović</t>
  </si>
  <si>
    <t>23456 PAVLE</t>
  </si>
  <si>
    <t>Šalinović</t>
  </si>
  <si>
    <t>11111 BUREK</t>
  </si>
  <si>
    <t>70795680815</t>
  </si>
  <si>
    <t>Oštro</t>
  </si>
  <si>
    <t>20308 MATY</t>
  </si>
  <si>
    <t>80462766482</t>
  </si>
  <si>
    <t>20003 ZAGREB</t>
  </si>
  <si>
    <t>38537572795</t>
  </si>
  <si>
    <t>Otto</t>
  </si>
  <si>
    <t>23073 LUBENICA</t>
  </si>
  <si>
    <t>83608108171</t>
  </si>
  <si>
    <t>Marta Helena</t>
  </si>
  <si>
    <t>Prpić</t>
  </si>
  <si>
    <t>55555 TURBO</t>
  </si>
  <si>
    <t>Lučić</t>
  </si>
  <si>
    <t>51432 LEPTIR</t>
  </si>
  <si>
    <t>57821292496</t>
  </si>
  <si>
    <t>Rozmajer</t>
  </si>
  <si>
    <t>Mihaela</t>
  </si>
  <si>
    <t>24681 TOTALNONE...</t>
  </si>
  <si>
    <t>29840147466</t>
  </si>
  <si>
    <t>Markov</t>
  </si>
  <si>
    <t>75209 ODBOJKAŠICA</t>
  </si>
  <si>
    <t>33561062352</t>
  </si>
  <si>
    <t>Perić</t>
  </si>
  <si>
    <t>16180 TOTALNONE...</t>
  </si>
  <si>
    <t>39727197598</t>
  </si>
  <si>
    <t>Mikulić</t>
  </si>
  <si>
    <t>13113 ŠKOLA</t>
  </si>
  <si>
    <t>89483739429</t>
  </si>
  <si>
    <t>Jeka</t>
  </si>
  <si>
    <t>Peša</t>
  </si>
  <si>
    <t>66411 ZEMLJA</t>
  </si>
  <si>
    <t xml:space="preserve">Dino </t>
  </si>
  <si>
    <t>Plečko</t>
  </si>
  <si>
    <t>72005 ANĐEO</t>
  </si>
  <si>
    <t>40815758254</t>
  </si>
  <si>
    <t>12489 BUBAMARA</t>
  </si>
  <si>
    <t>61779766640</t>
  </si>
  <si>
    <t>Nolan Sharp</t>
  </si>
  <si>
    <t>42240 LALA</t>
  </si>
  <si>
    <t>Telebuh</t>
  </si>
  <si>
    <t>77777 RUKOMET</t>
  </si>
  <si>
    <t>04642561130</t>
  </si>
  <si>
    <t xml:space="preserve">Jurica </t>
  </si>
  <si>
    <t>Brlek</t>
  </si>
  <si>
    <t>73555 TIGAR</t>
  </si>
  <si>
    <t>Franka</t>
  </si>
  <si>
    <t>Lang</t>
  </si>
  <si>
    <t>20035 ZBRAJANJE</t>
  </si>
  <si>
    <t>17107 KOVALCHUK</t>
  </si>
  <si>
    <t>72995503609</t>
  </si>
  <si>
    <t>Marojević</t>
  </si>
  <si>
    <t>00010 LEON</t>
  </si>
  <si>
    <t>41049046768</t>
  </si>
  <si>
    <t>Adamić</t>
  </si>
  <si>
    <t>12002 MORE</t>
  </si>
  <si>
    <t>07916464926</t>
  </si>
  <si>
    <t>Perušić</t>
  </si>
  <si>
    <t>75355 DUPIN</t>
  </si>
  <si>
    <t>20932063744</t>
  </si>
  <si>
    <t>Kovačić</t>
  </si>
  <si>
    <t>12345 MARIN</t>
  </si>
  <si>
    <t>15140377647</t>
  </si>
  <si>
    <t>Boreković</t>
  </si>
  <si>
    <t>99999 FRAN</t>
  </si>
  <si>
    <t>12687309984</t>
  </si>
  <si>
    <t>Vrban</t>
  </si>
  <si>
    <t>00727 BAYERN</t>
  </si>
  <si>
    <t>30853712343</t>
  </si>
  <si>
    <t>Fabian</t>
  </si>
  <si>
    <t>Žigolić</t>
  </si>
  <si>
    <t>12780 ČOKOLADA</t>
  </si>
  <si>
    <t>05179796669</t>
  </si>
  <si>
    <t>Šapina</t>
  </si>
  <si>
    <t>12345 LUCE</t>
  </si>
  <si>
    <t xml:space="preserve">54321 ZVIJEZDICA </t>
  </si>
  <si>
    <t>60078630541</t>
  </si>
  <si>
    <t>Lucia</t>
  </si>
  <si>
    <t>Rešetar</t>
  </si>
  <si>
    <t>88888 BARCELONA</t>
  </si>
  <si>
    <t>50754745971</t>
  </si>
  <si>
    <t>Mišić</t>
  </si>
  <si>
    <t>Ivana Kovačec</t>
  </si>
  <si>
    <t>Vesna Seuček</t>
  </si>
  <si>
    <t>Ida Kristović</t>
  </si>
  <si>
    <t>Jadranka Dančević</t>
  </si>
  <si>
    <t>Daliborka Pavić</t>
  </si>
  <si>
    <t>Drago Begić</t>
  </si>
  <si>
    <t>Manuela Piškor Podobnik</t>
  </si>
  <si>
    <t>Ljiljana Kožar Mršić</t>
  </si>
  <si>
    <t>Gordana Gojmerac Dekanić</t>
  </si>
  <si>
    <t>Mirjana Muštra</t>
  </si>
  <si>
    <t>Danica Puljiz</t>
  </si>
  <si>
    <t>Mirjana Grubišić Sharma</t>
  </si>
  <si>
    <t>Mihaela Kosanović</t>
  </si>
  <si>
    <t>Sanda Blokar</t>
  </si>
  <si>
    <t>Tihana Bušić</t>
  </si>
  <si>
    <t>Ivana Mijočević</t>
  </si>
  <si>
    <t>Josipa Mesić</t>
  </si>
  <si>
    <t>DaliborkaPavić</t>
  </si>
  <si>
    <t>SandaBlokar</t>
  </si>
  <si>
    <t>Marinka Soldić</t>
  </si>
  <si>
    <t>12345 POKEMON</t>
  </si>
  <si>
    <t>66047779898</t>
  </si>
  <si>
    <t xml:space="preserve">Matko </t>
  </si>
  <si>
    <t>Iličić</t>
  </si>
  <si>
    <t>Petar Radanović</t>
  </si>
  <si>
    <t>66666 KUĆA</t>
  </si>
  <si>
    <t>24399635647</t>
  </si>
  <si>
    <t>Vladić</t>
  </si>
  <si>
    <t>Snježana Zuanović</t>
  </si>
  <si>
    <t>12321 MJODA</t>
  </si>
  <si>
    <t>Nežmah</t>
  </si>
  <si>
    <t>Iva Cvitaš</t>
  </si>
  <si>
    <t>86315 DEVA</t>
  </si>
  <si>
    <t>41325628932</t>
  </si>
  <si>
    <t>Dubravica</t>
  </si>
  <si>
    <t>52323 GEPARD</t>
  </si>
  <si>
    <t>86696192381</t>
  </si>
  <si>
    <t>Hudiček</t>
  </si>
  <si>
    <t>26124 MERKAT</t>
  </si>
  <si>
    <t>51664053769</t>
  </si>
  <si>
    <t>Matanić</t>
  </si>
  <si>
    <t>2256</t>
  </si>
  <si>
    <t>Zrinka Božić</t>
  </si>
  <si>
    <t>59007 JAKOV</t>
  </si>
  <si>
    <t>24646235628</t>
  </si>
  <si>
    <t>Anđelka Jalušić</t>
  </si>
  <si>
    <t xml:space="preserve">93786 LUIGI </t>
  </si>
  <si>
    <t>66781544189</t>
  </si>
  <si>
    <t>Butorac</t>
  </si>
  <si>
    <t>Andreja Belavić</t>
  </si>
  <si>
    <t>21555 PAS</t>
  </si>
  <si>
    <t>49471411559</t>
  </si>
  <si>
    <t>Jura</t>
  </si>
  <si>
    <t>Hostić</t>
  </si>
  <si>
    <t>Jadranka Dančević-(Kulaš)</t>
  </si>
  <si>
    <t>27602 PLAVA</t>
  </si>
  <si>
    <t>78510502835</t>
  </si>
  <si>
    <t>Julka Mađarac</t>
  </si>
  <si>
    <t>15879 AFRIKA</t>
  </si>
  <si>
    <t>23172405502</t>
  </si>
  <si>
    <t>Sikirić</t>
  </si>
  <si>
    <t>51938185469</t>
  </si>
  <si>
    <t>Željka Merc Filipaj</t>
  </si>
  <si>
    <t>00709 DINO</t>
  </si>
  <si>
    <t>35636286899</t>
  </si>
  <si>
    <t>Culjak</t>
  </si>
  <si>
    <t>Lidija Bešker</t>
  </si>
  <si>
    <t>54321 BUHTLA</t>
  </si>
  <si>
    <t>91893160501</t>
  </si>
  <si>
    <t>Lovrinović</t>
  </si>
  <si>
    <t>Marija Keglević-Majerić</t>
  </si>
  <si>
    <t>10294 TRAKTOR</t>
  </si>
  <si>
    <t>76803762673</t>
  </si>
  <si>
    <t>Jana</t>
  </si>
  <si>
    <t>Hrnjak</t>
  </si>
  <si>
    <t>Jelena Crnković</t>
  </si>
  <si>
    <t>29015 MATKA</t>
  </si>
  <si>
    <t>07915165492</t>
  </si>
  <si>
    <t>Četojević-Tisaj</t>
  </si>
  <si>
    <t xml:space="preserve">10436 RAFAEL </t>
  </si>
  <si>
    <t>34455756069</t>
  </si>
  <si>
    <t>Cukrov</t>
  </si>
  <si>
    <t>22222 HRVATSKA</t>
  </si>
  <si>
    <t>49353342507</t>
  </si>
  <si>
    <t>Ćorić</t>
  </si>
  <si>
    <t>19052 PATKA</t>
  </si>
  <si>
    <t>56570941277</t>
  </si>
  <si>
    <t>Širić</t>
  </si>
  <si>
    <t xml:space="preserve">44444 SPARTA </t>
  </si>
  <si>
    <t>85225307619</t>
  </si>
  <si>
    <t>Radoš</t>
  </si>
  <si>
    <t>Iva Golac Jakopović</t>
  </si>
  <si>
    <t>45789 NOTA</t>
  </si>
  <si>
    <t>72579270029</t>
  </si>
  <si>
    <t>Cvetković</t>
  </si>
  <si>
    <t>00249 PROŠLOST</t>
  </si>
  <si>
    <t>11475697118</t>
  </si>
  <si>
    <t>Perović</t>
  </si>
  <si>
    <t>12354 CHEESBURGER</t>
  </si>
  <si>
    <t>73007148657</t>
  </si>
  <si>
    <t>Čoti</t>
  </si>
  <si>
    <t>Ružica Lukić</t>
  </si>
  <si>
    <t>19120 CVIJET</t>
  </si>
  <si>
    <t>82818742016</t>
  </si>
  <si>
    <t>45670 CHICKEN</t>
  </si>
  <si>
    <t>Dorjan</t>
  </si>
  <si>
    <t>Štrbac</t>
  </si>
  <si>
    <t>Milena Laco</t>
  </si>
  <si>
    <t>17052 PAUN</t>
  </si>
  <si>
    <t>76717596988</t>
  </si>
  <si>
    <t>Štriga</t>
  </si>
  <si>
    <t>77777 STAZA</t>
  </si>
  <si>
    <t>14317745574</t>
  </si>
  <si>
    <t>Mlakić</t>
  </si>
  <si>
    <t>30677 MUFFIN</t>
  </si>
  <si>
    <t>74390305604</t>
  </si>
  <si>
    <t>Strahija</t>
  </si>
  <si>
    <t>Milena Pašić</t>
  </si>
  <si>
    <t>22032 ZMAJ</t>
  </si>
  <si>
    <t>Dorsulić</t>
  </si>
  <si>
    <t>12345 AJVAR</t>
  </si>
  <si>
    <t>69212021367</t>
  </si>
  <si>
    <t>Vukojević</t>
  </si>
  <si>
    <t>12345 BIGBANG</t>
  </si>
  <si>
    <t>55160027562</t>
  </si>
  <si>
    <t>Špoljar</t>
  </si>
  <si>
    <t>2271</t>
  </si>
  <si>
    <t>12345 OVCA</t>
  </si>
  <si>
    <t>Babeli</t>
  </si>
  <si>
    <t>24300 MAČKA</t>
  </si>
  <si>
    <t>61394357154</t>
  </si>
  <si>
    <t>Anja</t>
  </si>
  <si>
    <t>Manojlović</t>
  </si>
  <si>
    <t>95459 NAJKICE</t>
  </si>
  <si>
    <t>56467886997</t>
  </si>
  <si>
    <t>Holzinger</t>
  </si>
  <si>
    <t>37689 NARF ĆRPIĆ</t>
  </si>
  <si>
    <t>77777 ZEC</t>
  </si>
  <si>
    <t>38580570222</t>
  </si>
  <si>
    <t>Brnetić</t>
  </si>
  <si>
    <t>12002 JA</t>
  </si>
  <si>
    <t>Dragašević</t>
  </si>
  <si>
    <t>Mihaela Bartolome/Sharma</t>
  </si>
  <si>
    <t>01824 OTORINOLARINGOLOGIJA</t>
  </si>
  <si>
    <t>06115585807</t>
  </si>
  <si>
    <t>Kaplan</t>
  </si>
  <si>
    <t>12345 DOSADA</t>
  </si>
  <si>
    <t>94281857403</t>
  </si>
  <si>
    <t>Dekanić</t>
  </si>
  <si>
    <t>44444 PAS</t>
  </si>
  <si>
    <t>88352316130</t>
  </si>
  <si>
    <t>Udovičić</t>
  </si>
  <si>
    <t>20282 BANANKO</t>
  </si>
  <si>
    <t>37389212528</t>
  </si>
  <si>
    <t>Ljubas</t>
  </si>
  <si>
    <t>79797 KORIJEN</t>
  </si>
  <si>
    <t>64380369126</t>
  </si>
  <si>
    <t>Kramarić</t>
  </si>
  <si>
    <t>17041 KIKI</t>
  </si>
  <si>
    <t>54295670638</t>
  </si>
  <si>
    <t>Poljak</t>
  </si>
  <si>
    <t>20001 VANZEMALJAC</t>
  </si>
  <si>
    <t>Šimić</t>
  </si>
  <si>
    <t>23071 JUSTIN</t>
  </si>
  <si>
    <t>05035860341</t>
  </si>
  <si>
    <t>Sauha</t>
  </si>
  <si>
    <t>20001 GUMICA</t>
  </si>
  <si>
    <t>44026669444</t>
  </si>
  <si>
    <t>Kijac</t>
  </si>
  <si>
    <t>07954532417</t>
  </si>
  <si>
    <t>Maris</t>
  </si>
  <si>
    <t>Planinić</t>
  </si>
  <si>
    <t>Ivana Kusanović</t>
  </si>
  <si>
    <t>38393 STARBUBLE</t>
  </si>
  <si>
    <t>76581670748</t>
  </si>
  <si>
    <t>Gordan</t>
  </si>
  <si>
    <t>Bjelica</t>
  </si>
  <si>
    <t>Ivana Džalto</t>
  </si>
  <si>
    <t>31337 CROATA</t>
  </si>
  <si>
    <t>12831443591</t>
  </si>
  <si>
    <t>Bartovčak</t>
  </si>
  <si>
    <t>18092 PERNICA</t>
  </si>
  <si>
    <t>83478504849</t>
  </si>
  <si>
    <t>Anđela Pavić Mišura</t>
  </si>
  <si>
    <t>12345 JABUKA</t>
  </si>
  <si>
    <t>75433671573</t>
  </si>
  <si>
    <t>Helena Marta</t>
  </si>
  <si>
    <t>10000 SUNCE</t>
  </si>
  <si>
    <t>74776216141</t>
  </si>
  <si>
    <t>93534 BISMARCK</t>
  </si>
  <si>
    <t>16551023599</t>
  </si>
  <si>
    <t>Plavetnić</t>
  </si>
  <si>
    <t>17071 BUBAMARA</t>
  </si>
  <si>
    <t>Anamarija</t>
  </si>
  <si>
    <t>Jagić</t>
  </si>
  <si>
    <t>10010 RIJEČ</t>
  </si>
  <si>
    <t>82732690876</t>
  </si>
  <si>
    <t>Novak</t>
  </si>
  <si>
    <t>27327 ČUPIĆ</t>
  </si>
  <si>
    <t>84207760390</t>
  </si>
  <si>
    <t>Cvrlj</t>
  </si>
  <si>
    <t>13061 ZMAJ</t>
  </si>
  <si>
    <t>05283804946</t>
  </si>
  <si>
    <t>Mario</t>
  </si>
  <si>
    <t>Oraić</t>
  </si>
  <si>
    <t>28022 LOPTA</t>
  </si>
  <si>
    <t>47976556699</t>
  </si>
  <si>
    <t>Gojčeta</t>
  </si>
  <si>
    <t>20000 OVOJE...</t>
  </si>
  <si>
    <t>64508882239</t>
  </si>
  <si>
    <t>Kuruc</t>
  </si>
  <si>
    <t>12345 MARKO</t>
  </si>
  <si>
    <t>00223695629</t>
  </si>
  <si>
    <t>Bronić</t>
  </si>
  <si>
    <t>90977 BUBAMARA</t>
  </si>
  <si>
    <t>35051433731</t>
  </si>
  <si>
    <t>Granić</t>
  </si>
  <si>
    <t>66666 HOWTOWIN</t>
  </si>
  <si>
    <t>47630825733</t>
  </si>
  <si>
    <t>13121 LEPTIRIĆI</t>
  </si>
  <si>
    <t>Pavlićević</t>
  </si>
  <si>
    <t>Mihaela Bartolome</t>
  </si>
  <si>
    <t>20001 STARBORIS</t>
  </si>
  <si>
    <t xml:space="preserve">Boris </t>
  </si>
  <si>
    <t>Starešinić</t>
  </si>
  <si>
    <t>88888 KUĆA</t>
  </si>
  <si>
    <t>62310376715</t>
  </si>
  <si>
    <t>Pavel</t>
  </si>
  <si>
    <t>Marangunić</t>
  </si>
  <si>
    <t>18181 CVIJEĆE</t>
  </si>
  <si>
    <t>26587424159</t>
  </si>
  <si>
    <t>Greta</t>
  </si>
  <si>
    <t>Marianović</t>
  </si>
  <si>
    <t>21111 LUKA</t>
  </si>
  <si>
    <t xml:space="preserve">Luka </t>
  </si>
  <si>
    <t>Berković</t>
  </si>
  <si>
    <t>95459 LORIZMAJ</t>
  </si>
  <si>
    <t>92538894224</t>
  </si>
  <si>
    <t>Julian</t>
  </si>
  <si>
    <t>Vukić</t>
  </si>
  <si>
    <t>12203 ŽIR</t>
  </si>
  <si>
    <t>06433754005</t>
  </si>
  <si>
    <t>Kožul</t>
  </si>
  <si>
    <t>10000 RAKETA</t>
  </si>
  <si>
    <t>72786487608</t>
  </si>
  <si>
    <t>08051 KUĆA</t>
  </si>
  <si>
    <t>92033257383</t>
  </si>
  <si>
    <t>Leo</t>
  </si>
  <si>
    <t>Čop</t>
  </si>
  <si>
    <t>12110 ORAO</t>
  </si>
  <si>
    <t>91307268388</t>
  </si>
  <si>
    <t>Pipunić</t>
  </si>
  <si>
    <t>Sanja Stilinović</t>
  </si>
  <si>
    <t>55555 SMJEŠKO</t>
  </si>
  <si>
    <t>22488152866</t>
  </si>
  <si>
    <t>00137 BROJ</t>
  </si>
  <si>
    <t>44051821013</t>
  </si>
  <si>
    <t>12112 SEITAN</t>
  </si>
  <si>
    <t>Kalinovčić</t>
  </si>
  <si>
    <t>Ljubica Vlašić</t>
  </si>
  <si>
    <t>12345 BORDO</t>
  </si>
  <si>
    <t>47907314760</t>
  </si>
  <si>
    <t>Milas</t>
  </si>
  <si>
    <t>87654 RUJAN</t>
  </si>
  <si>
    <t>00329142773</t>
  </si>
  <si>
    <t>Katja</t>
  </si>
  <si>
    <t>Basrak</t>
  </si>
  <si>
    <t>22122 MAČKA</t>
  </si>
  <si>
    <t>Topić</t>
  </si>
  <si>
    <t>66666 KIKAC</t>
  </si>
  <si>
    <t>Christian</t>
  </si>
  <si>
    <t>Sandri</t>
  </si>
  <si>
    <t>78787 NAGDLIV</t>
  </si>
  <si>
    <t>74388902560</t>
  </si>
  <si>
    <t>Radovanović</t>
  </si>
  <si>
    <t>16969 SIR</t>
  </si>
  <si>
    <t>Rokvić</t>
  </si>
  <si>
    <t>09200 SLADOLED</t>
  </si>
  <si>
    <t>08979262196</t>
  </si>
  <si>
    <t>Chang</t>
  </si>
  <si>
    <t>Yan</t>
  </si>
  <si>
    <t>Dijana Kovač</t>
  </si>
  <si>
    <t>54321 PERNICA</t>
  </si>
  <si>
    <t>Mujagić</t>
  </si>
  <si>
    <t>73971 CIPHER</t>
  </si>
  <si>
    <t>81318150540</t>
  </si>
  <si>
    <t>Keresteš</t>
  </si>
  <si>
    <t>02468 KIFLA</t>
  </si>
  <si>
    <t>19847502195</t>
  </si>
  <si>
    <t>Anto</t>
  </si>
  <si>
    <t>Ćurić</t>
  </si>
  <si>
    <t>99000 HOKEJ</t>
  </si>
  <si>
    <t>40390710776</t>
  </si>
  <si>
    <t>Putak</t>
  </si>
  <si>
    <t>86868 MAMUT</t>
  </si>
  <si>
    <t>00145389597</t>
  </si>
  <si>
    <t>Cerovečki</t>
  </si>
  <si>
    <t>12345 JAKNA</t>
  </si>
  <si>
    <t>Rotim</t>
  </si>
  <si>
    <t>34150574852</t>
  </si>
  <si>
    <t>Krunić</t>
  </si>
  <si>
    <t>55012 PROFESIONALAC</t>
  </si>
  <si>
    <t>Opačić</t>
  </si>
  <si>
    <t>03032 KREŠO</t>
  </si>
  <si>
    <t>22097129799</t>
  </si>
  <si>
    <t>Matek</t>
  </si>
  <si>
    <t xml:space="preserve">87654 AVION </t>
  </si>
  <si>
    <t>63005796188</t>
  </si>
  <si>
    <t>Bučar</t>
  </si>
  <si>
    <t>12354 YASUO</t>
  </si>
  <si>
    <t>13182607405</t>
  </si>
  <si>
    <t>Barušić</t>
  </si>
  <si>
    <t>02015 NEON</t>
  </si>
  <si>
    <t>41407892083</t>
  </si>
  <si>
    <t>Ljuma</t>
  </si>
  <si>
    <t>00000 NULA</t>
  </si>
  <si>
    <t>77864505861</t>
  </si>
  <si>
    <t>Đurđević</t>
  </si>
  <si>
    <t>25252 EUROPA</t>
  </si>
  <si>
    <t>74035727965</t>
  </si>
  <si>
    <t>11110 ARHIMED</t>
  </si>
  <si>
    <t>Iličković</t>
  </si>
  <si>
    <t>11111 CVIJET</t>
  </si>
  <si>
    <t>67279572775</t>
  </si>
  <si>
    <t>Kavran</t>
  </si>
  <si>
    <t>16908 MANCHESTER</t>
  </si>
  <si>
    <t>38646202402</t>
  </si>
  <si>
    <t>Klobučar</t>
  </si>
  <si>
    <t>22222 NETOČNA</t>
  </si>
  <si>
    <t>50763371214</t>
  </si>
  <si>
    <t>Jona</t>
  </si>
  <si>
    <t>Petić</t>
  </si>
  <si>
    <t>02170 PITA</t>
  </si>
  <si>
    <t>71855751686</t>
  </si>
  <si>
    <t>Ivana Pernjek</t>
  </si>
  <si>
    <t>54321 FRAN</t>
  </si>
  <si>
    <t>22481718005</t>
  </si>
  <si>
    <t>Brkanović</t>
  </si>
  <si>
    <t>36918 LOPATA</t>
  </si>
  <si>
    <t>68997808923</t>
  </si>
  <si>
    <t>Slavko</t>
  </si>
  <si>
    <t>Tepeš</t>
  </si>
  <si>
    <t>Milaena Pašić</t>
  </si>
  <si>
    <t>36912 SRCE</t>
  </si>
  <si>
    <t>16095775389</t>
  </si>
  <si>
    <t xml:space="preserve">Bjanka </t>
  </si>
  <si>
    <t>Vrljić</t>
  </si>
  <si>
    <t>53335 BUGZZ</t>
  </si>
  <si>
    <t>85992108406</t>
  </si>
  <si>
    <t>Škarpa</t>
  </si>
  <si>
    <t>22222 ARHIMED</t>
  </si>
  <si>
    <t>12346VENOM</t>
  </si>
  <si>
    <t>Rihtarec</t>
  </si>
  <si>
    <t>OŠ Augusta Harambašića</t>
  </si>
  <si>
    <t>Ines Kniewald</t>
  </si>
  <si>
    <t>53169MUKI</t>
  </si>
  <si>
    <t>63035533070</t>
  </si>
  <si>
    <t>Ćepulić Polgar</t>
  </si>
  <si>
    <t>OŠ Ivana Filipovića</t>
  </si>
  <si>
    <t>Maja Colussi</t>
  </si>
  <si>
    <t>55555DARLA</t>
  </si>
  <si>
    <t>97884668709</t>
  </si>
  <si>
    <t>OŠ Granešina</t>
  </si>
  <si>
    <t>Martina Šmit</t>
  </si>
  <si>
    <t>13903ZLIZULE</t>
  </si>
  <si>
    <t>50333227967</t>
  </si>
  <si>
    <t xml:space="preserve">Dominik </t>
  </si>
  <si>
    <t>Pažur</t>
  </si>
  <si>
    <t>OŠ Antuna Mihanovića</t>
  </si>
  <si>
    <t>Gordana Mlinarević</t>
  </si>
  <si>
    <t>78362UŠTIPAK</t>
  </si>
  <si>
    <t>OŠ Vladimira Nazora</t>
  </si>
  <si>
    <t>Ana Kmet Jenić</t>
  </si>
  <si>
    <t>18104LAV</t>
  </si>
  <si>
    <t>35195686381</t>
  </si>
  <si>
    <t>Maraković</t>
  </si>
  <si>
    <t>OŠ Jordanovac</t>
  </si>
  <si>
    <t>Igor Hunjadi</t>
  </si>
  <si>
    <t>70001Trokut</t>
  </si>
  <si>
    <t>58939254153</t>
  </si>
  <si>
    <t xml:space="preserve">Tonka </t>
  </si>
  <si>
    <t>Šegvić</t>
  </si>
  <si>
    <t>OŠ Remete</t>
  </si>
  <si>
    <t>Ana Marija Pavleković</t>
  </si>
  <si>
    <t>18903zemlja</t>
  </si>
  <si>
    <t>Dina</t>
  </si>
  <si>
    <t>Dauti</t>
  </si>
  <si>
    <t>OŠ Mate Lovraka</t>
  </si>
  <si>
    <t>Nevenka Križan</t>
  </si>
  <si>
    <t>87910Mozak</t>
  </si>
  <si>
    <t>Sruk</t>
  </si>
  <si>
    <t>OŠ Čučerje</t>
  </si>
  <si>
    <t>Marija Šimičić</t>
  </si>
  <si>
    <t>12345SUPER</t>
  </si>
  <si>
    <t>52437858414</t>
  </si>
  <si>
    <t>Suzana</t>
  </si>
  <si>
    <t>Škrabalo</t>
  </si>
  <si>
    <t>dr. Ante Starčevića</t>
  </si>
  <si>
    <t>Ivana Crnčević</t>
  </si>
  <si>
    <t>85555JABUKA</t>
  </si>
  <si>
    <t>07715876446</t>
  </si>
  <si>
    <t>OŠ Antuna Gustava Matoša</t>
  </si>
  <si>
    <t>Josipa Perković</t>
  </si>
  <si>
    <t>73000CAPAN</t>
  </si>
  <si>
    <t>02518272019</t>
  </si>
  <si>
    <t xml:space="preserve">Željko </t>
  </si>
  <si>
    <t>Capan</t>
  </si>
  <si>
    <t>54321trokut</t>
  </si>
  <si>
    <t>11111padež</t>
  </si>
  <si>
    <t>39883905954</t>
  </si>
  <si>
    <t>Vili</t>
  </si>
  <si>
    <t>Valter</t>
  </si>
  <si>
    <t>OŠ Antuna Branka Šimića</t>
  </si>
  <si>
    <t>Tanja Školnik</t>
  </si>
  <si>
    <t>24128NIKE</t>
  </si>
  <si>
    <t>04456097810</t>
  </si>
  <si>
    <t xml:space="preserve">Nikola </t>
  </si>
  <si>
    <t>Ivković</t>
  </si>
  <si>
    <t>Sanja Šicel</t>
  </si>
  <si>
    <t>12345ILIJA</t>
  </si>
  <si>
    <t>46577302990</t>
  </si>
  <si>
    <t>Ilija</t>
  </si>
  <si>
    <t>Šimunović</t>
  </si>
  <si>
    <t>Snježana Begić</t>
  </si>
  <si>
    <t>13245MOZAK</t>
  </si>
  <si>
    <t>Siniša</t>
  </si>
  <si>
    <t>Horvatić</t>
  </si>
  <si>
    <t>61078TORTA</t>
  </si>
  <si>
    <t xml:space="preserve">Filip </t>
  </si>
  <si>
    <t>Vuletić-Antić</t>
  </si>
  <si>
    <t>28803MEDO</t>
  </si>
  <si>
    <t>30712899356</t>
  </si>
  <si>
    <t>Petrov</t>
  </si>
  <si>
    <t>32154ništa</t>
  </si>
  <si>
    <t>Hećimović</t>
  </si>
  <si>
    <t>Zdenka Topolovec</t>
  </si>
  <si>
    <t>32145MOZARTINE</t>
  </si>
  <si>
    <t>Jurčević</t>
  </si>
  <si>
    <t>OŠ Bukovac</t>
  </si>
  <si>
    <t>Kristina Lukačić</t>
  </si>
  <si>
    <t>12345JAGOD</t>
  </si>
  <si>
    <t>09723138858</t>
  </si>
  <si>
    <t>56214MIFFY</t>
  </si>
  <si>
    <t>Krčadinac</t>
  </si>
  <si>
    <t>12121Pobjednik</t>
  </si>
  <si>
    <t>68212380962</t>
  </si>
  <si>
    <t>Tustić</t>
  </si>
  <si>
    <t>Josipa Mamić</t>
  </si>
  <si>
    <t>01020ŠKOLA</t>
  </si>
  <si>
    <t>16696491469</t>
  </si>
  <si>
    <t>Kurtović</t>
  </si>
  <si>
    <t>18723BRUT</t>
  </si>
  <si>
    <t>03994038759</t>
  </si>
  <si>
    <t>Vlahović</t>
  </si>
  <si>
    <t>33553KRUG</t>
  </si>
  <si>
    <t>73522642228</t>
  </si>
  <si>
    <t xml:space="preserve">Vito </t>
  </si>
  <si>
    <t>Anić</t>
  </si>
  <si>
    <t>OŠ Vjenceslava Novaka</t>
  </si>
  <si>
    <t>Frano Križić</t>
  </si>
  <si>
    <t>55555NOGOMET</t>
  </si>
  <si>
    <t>18831977189</t>
  </si>
  <si>
    <t>Ledinski</t>
  </si>
  <si>
    <t>83534SAMOJA</t>
  </si>
  <si>
    <t>81281599586</t>
  </si>
  <si>
    <t>Hršak</t>
  </si>
  <si>
    <t>11111Šah</t>
  </si>
  <si>
    <t>39117183594</t>
  </si>
  <si>
    <t>Habek</t>
  </si>
  <si>
    <t>31337LEET</t>
  </si>
  <si>
    <t>27686541373</t>
  </si>
  <si>
    <t>Volarević</t>
  </si>
  <si>
    <t>55555PU</t>
  </si>
  <si>
    <t>13449579306</t>
  </si>
  <si>
    <t>Andrea</t>
  </si>
  <si>
    <t>94696488436</t>
  </si>
  <si>
    <t>Kratofil</t>
  </si>
  <si>
    <t>Mihala Kopić</t>
  </si>
  <si>
    <t>22223POD</t>
  </si>
  <si>
    <t>37439854090</t>
  </si>
  <si>
    <t>Vilim</t>
  </si>
  <si>
    <t>Branica</t>
  </si>
  <si>
    <t>Zlata Jakimenko</t>
  </si>
  <si>
    <t>12345lopta</t>
  </si>
  <si>
    <t>Pongrac</t>
  </si>
  <si>
    <t>Biljana Grizelj</t>
  </si>
  <si>
    <t>20468NERVOZAN</t>
  </si>
  <si>
    <t>90298755768</t>
  </si>
  <si>
    <t>Bartol</t>
  </si>
  <si>
    <t>Markovinović</t>
  </si>
  <si>
    <t>Anica Poljak</t>
  </si>
  <si>
    <t>24680Zmaj</t>
  </si>
  <si>
    <t>02715409725</t>
  </si>
  <si>
    <t>Zagorec</t>
  </si>
  <si>
    <t>Jelena Bekavac Krčadinac</t>
  </si>
  <si>
    <t>09080Dea</t>
  </si>
  <si>
    <t>39753407282</t>
  </si>
  <si>
    <t>Milanović</t>
  </si>
  <si>
    <t>Snježana Kedačić</t>
  </si>
  <si>
    <t>12345ZEC</t>
  </si>
  <si>
    <t>07766779829</t>
  </si>
  <si>
    <t xml:space="preserve">Jelena </t>
  </si>
  <si>
    <t>Jakšić</t>
  </si>
  <si>
    <t>Biljana Gracin</t>
  </si>
  <si>
    <t>24127NAOČALKO</t>
  </si>
  <si>
    <t>Flanak</t>
  </si>
  <si>
    <t>Edita Kumiša</t>
  </si>
  <si>
    <t>31415PROCESOR</t>
  </si>
  <si>
    <t>56188699760</t>
  </si>
  <si>
    <t>Eugen</t>
  </si>
  <si>
    <t>Bošnjak</t>
  </si>
  <si>
    <t>12345BLA</t>
  </si>
  <si>
    <t>Jambrešić</t>
  </si>
  <si>
    <t>10802LAVICA</t>
  </si>
  <si>
    <t>47027995622</t>
  </si>
  <si>
    <t>Gašpar</t>
  </si>
  <si>
    <t>Marijana Martić</t>
  </si>
  <si>
    <t>11111ŠKORPION</t>
  </si>
  <si>
    <t>57310036126</t>
  </si>
  <si>
    <t>Čupić</t>
  </si>
  <si>
    <t>OŠ Žuti brijeg</t>
  </si>
  <si>
    <t>Miroslav Bosanac</t>
  </si>
  <si>
    <t>11111STUP</t>
  </si>
  <si>
    <t xml:space="preserve">Leona </t>
  </si>
  <si>
    <t>Lacković</t>
  </si>
  <si>
    <t>72002PATRIK</t>
  </si>
  <si>
    <t>Srpak</t>
  </si>
  <si>
    <t>13240PAPIR</t>
  </si>
  <si>
    <t>42518406159</t>
  </si>
  <si>
    <t>Plavec</t>
  </si>
  <si>
    <t>Srećko Kljajo</t>
  </si>
  <si>
    <t>62160RUSIJA</t>
  </si>
  <si>
    <t>14309345314</t>
  </si>
  <si>
    <t>Androić</t>
  </si>
  <si>
    <t>14129ZADNJA</t>
  </si>
  <si>
    <t>77367078527</t>
  </si>
  <si>
    <t>Minja Stepić</t>
  </si>
  <si>
    <t>77770SVIJETLO</t>
  </si>
  <si>
    <t>27992033432</t>
  </si>
  <si>
    <t>Dejanović</t>
  </si>
  <si>
    <t>Ivana Kalan</t>
  </si>
  <si>
    <t>19112SAT</t>
  </si>
  <si>
    <t>Vončina</t>
  </si>
  <si>
    <t>99999KOCKA</t>
  </si>
  <si>
    <t>36771192652</t>
  </si>
  <si>
    <t>12334MAHOVINA</t>
  </si>
  <si>
    <t>95074060284</t>
  </si>
  <si>
    <t>Sirovec</t>
  </si>
  <si>
    <t>26062KUĆA</t>
  </si>
  <si>
    <t>14645297915</t>
  </si>
  <si>
    <t>Enc</t>
  </si>
  <si>
    <t>29115KIKIĆI</t>
  </si>
  <si>
    <t>Jurman</t>
  </si>
  <si>
    <t>54321PATAK</t>
  </si>
  <si>
    <t>90829862163</t>
  </si>
  <si>
    <t>Franjo</t>
  </si>
  <si>
    <t>62626Pikachu</t>
  </si>
  <si>
    <t>83567790037</t>
  </si>
  <si>
    <t xml:space="preserve">Noa </t>
  </si>
  <si>
    <t>Blažević</t>
  </si>
  <si>
    <t>09087SOVA</t>
  </si>
  <si>
    <t>07518022100</t>
  </si>
  <si>
    <t>Budimir</t>
  </si>
  <si>
    <t>12345CVIJET</t>
  </si>
  <si>
    <t>70481639907</t>
  </si>
  <si>
    <t>52378BELLA</t>
  </si>
  <si>
    <t>39476436900</t>
  </si>
  <si>
    <t>Đunđek</t>
  </si>
  <si>
    <t>80000ŠTAKOR</t>
  </si>
  <si>
    <t>Miletić</t>
  </si>
  <si>
    <t>11110ZMAJ</t>
  </si>
  <si>
    <t>Japec</t>
  </si>
  <si>
    <t>28577CLAIR</t>
  </si>
  <si>
    <t>Korman</t>
  </si>
  <si>
    <t>92002jabuka</t>
  </si>
  <si>
    <t>69759485855</t>
  </si>
  <si>
    <t>Lončarić</t>
  </si>
  <si>
    <t>99999Ja</t>
  </si>
  <si>
    <t>00186388303</t>
  </si>
  <si>
    <t xml:space="preserve">Bruno </t>
  </si>
  <si>
    <t>Tudor</t>
  </si>
  <si>
    <t>75202TOSTER</t>
  </si>
  <si>
    <t>11678075898</t>
  </si>
  <si>
    <t>Renjić</t>
  </si>
  <si>
    <t>24758orbit</t>
  </si>
  <si>
    <t>88556985740</t>
  </si>
  <si>
    <t>Antolić</t>
  </si>
  <si>
    <t>26112MRVICA</t>
  </si>
  <si>
    <t>31371746935</t>
  </si>
  <si>
    <t>24680BELLA</t>
  </si>
  <si>
    <t>25025318870</t>
  </si>
  <si>
    <t>Šerbinek</t>
  </si>
  <si>
    <t>52721matka</t>
  </si>
  <si>
    <t>43638054318</t>
  </si>
  <si>
    <t>Vujasinović</t>
  </si>
  <si>
    <t>12321MERKAT</t>
  </si>
  <si>
    <t>89767034643</t>
  </si>
  <si>
    <t>Kutleša</t>
  </si>
  <si>
    <t>73737ZID</t>
  </si>
  <si>
    <t>52445646022</t>
  </si>
  <si>
    <t>Idžotić</t>
  </si>
  <si>
    <t>88888LENJIN</t>
  </si>
  <si>
    <t>Belamarić</t>
  </si>
  <si>
    <t>53971HOGAR</t>
  </si>
  <si>
    <t>85705111906</t>
  </si>
  <si>
    <t>Renić</t>
  </si>
  <si>
    <t>50050MIRNOVEC</t>
  </si>
  <si>
    <t>34191654110</t>
  </si>
  <si>
    <t>Jerko</t>
  </si>
  <si>
    <t>00000HOKEJ</t>
  </si>
  <si>
    <t>96021599456</t>
  </si>
  <si>
    <t>Supančić</t>
  </si>
  <si>
    <t>Rajna Tonković</t>
  </si>
  <si>
    <t>10101NEKI</t>
  </si>
  <si>
    <t>14044391644</t>
  </si>
  <si>
    <t>Kej</t>
  </si>
  <si>
    <t>Filipin</t>
  </si>
  <si>
    <t>Marija Šarić Benčević</t>
  </si>
  <si>
    <t>00000LAV</t>
  </si>
  <si>
    <t xml:space="preserve">Nino </t>
  </si>
  <si>
    <t>Frece</t>
  </si>
  <si>
    <t>33333Kleopatra</t>
  </si>
  <si>
    <t>21101ŽIVIZID</t>
  </si>
  <si>
    <t>25252LETAČ</t>
  </si>
  <si>
    <t>16894956142</t>
  </si>
  <si>
    <t>86468GERENUK</t>
  </si>
  <si>
    <t>Vujević</t>
  </si>
  <si>
    <t>11111koko</t>
  </si>
  <si>
    <t>10498825799</t>
  </si>
  <si>
    <t>Macan</t>
  </si>
  <si>
    <t>30010SRČEKO</t>
  </si>
  <si>
    <t>52990771040</t>
  </si>
  <si>
    <t xml:space="preserve">Lana </t>
  </si>
  <si>
    <t>Bosner</t>
  </si>
  <si>
    <t>29841Sarma</t>
  </si>
  <si>
    <t>13695634040</t>
  </si>
  <si>
    <t>Emanuela</t>
  </si>
  <si>
    <t>Bello</t>
  </si>
  <si>
    <t>Martina Gelo</t>
  </si>
  <si>
    <t>48284CARICA</t>
  </si>
  <si>
    <t>Erna</t>
  </si>
  <si>
    <t>Fiorencis</t>
  </si>
  <si>
    <t>22222PANDA</t>
  </si>
  <si>
    <t>47621124695</t>
  </si>
  <si>
    <t>Sabolović</t>
  </si>
  <si>
    <t>12345TEXTA</t>
  </si>
  <si>
    <t>06967593810</t>
  </si>
  <si>
    <t>Senjak</t>
  </si>
  <si>
    <t>23295DRVO</t>
  </si>
  <si>
    <t>Ceci</t>
  </si>
  <si>
    <t>78887VLAKDŽIJA</t>
  </si>
  <si>
    <t>20152LOVRAK</t>
  </si>
  <si>
    <t>Dino</t>
  </si>
  <si>
    <t>Mila Dodig</t>
  </si>
  <si>
    <t>80685SARMA</t>
  </si>
  <si>
    <t>02381211296</t>
  </si>
  <si>
    <t>Stanarević</t>
  </si>
  <si>
    <t>12345bumkifla</t>
  </si>
  <si>
    <t>81595081920</t>
  </si>
  <si>
    <t>Tara</t>
  </si>
  <si>
    <t>18041LOTR</t>
  </si>
  <si>
    <t>Tina</t>
  </si>
  <si>
    <t>Burnić</t>
  </si>
  <si>
    <t>11501MAŠTA</t>
  </si>
  <si>
    <t>32918330673</t>
  </si>
  <si>
    <t>Kurečić</t>
  </si>
  <si>
    <t>20137Pos</t>
  </si>
  <si>
    <t>70798137406</t>
  </si>
  <si>
    <t>Posavac</t>
  </si>
  <si>
    <t>12121zeko</t>
  </si>
  <si>
    <t>31340694167</t>
  </si>
  <si>
    <t>Presečan</t>
  </si>
  <si>
    <t>55555plima</t>
  </si>
  <si>
    <t>46645655294</t>
  </si>
  <si>
    <t xml:space="preserve">Mijo </t>
  </si>
  <si>
    <t>15151BANANA</t>
  </si>
  <si>
    <t>76692941240</t>
  </si>
  <si>
    <t>52001PILE</t>
  </si>
  <si>
    <t>90687366021</t>
  </si>
  <si>
    <t>Dodić</t>
  </si>
  <si>
    <t>12345Lana</t>
  </si>
  <si>
    <t>Gačić</t>
  </si>
  <si>
    <t>12783TIGAR</t>
  </si>
  <si>
    <t>56559895819</t>
  </si>
  <si>
    <t>Pavlović</t>
  </si>
  <si>
    <t>12345LEPTIR</t>
  </si>
  <si>
    <t>Ozana</t>
  </si>
  <si>
    <t>55555MILKA</t>
  </si>
  <si>
    <t>07050MALINA</t>
  </si>
  <si>
    <t>90048415488</t>
  </si>
  <si>
    <t>Grütters</t>
  </si>
  <si>
    <t>Ivana Capan Petak</t>
  </si>
  <si>
    <t>28580GLJIVA</t>
  </si>
  <si>
    <t>66763855255</t>
  </si>
  <si>
    <t>Križan</t>
  </si>
  <si>
    <t>Danijela Tkaličanec</t>
  </si>
  <si>
    <t>75757PAPIR</t>
  </si>
  <si>
    <t>63806559823</t>
  </si>
  <si>
    <t>Heidi</t>
  </si>
  <si>
    <t>Sokolovski</t>
  </si>
  <si>
    <t>18881NEBO</t>
  </si>
  <si>
    <t>41261114298</t>
  </si>
  <si>
    <t>Mirjana Badžek</t>
  </si>
  <si>
    <t>12486IMAGINE</t>
  </si>
  <si>
    <t>06758788832</t>
  </si>
  <si>
    <t>Rukavina</t>
  </si>
  <si>
    <t>12345NUGAT</t>
  </si>
  <si>
    <t>Bognar</t>
  </si>
  <si>
    <t>53100ZEKO</t>
  </si>
  <si>
    <t>32815843401</t>
  </si>
  <si>
    <t>Ariana</t>
  </si>
  <si>
    <t>Dobrostal</t>
  </si>
  <si>
    <t>00002ZADNJI</t>
  </si>
  <si>
    <t>Vajda</t>
  </si>
  <si>
    <t>12345LOPTA</t>
  </si>
  <si>
    <t>21495559235</t>
  </si>
  <si>
    <t>Hribljan</t>
  </si>
  <si>
    <t>00001KOKIĆ</t>
  </si>
  <si>
    <t>72747943522</t>
  </si>
  <si>
    <t>Belobrajdić</t>
  </si>
  <si>
    <t>Ljiljana Kuljanac</t>
  </si>
  <si>
    <t>21261UFO</t>
  </si>
  <si>
    <t>00433175173</t>
  </si>
  <si>
    <t>Maskalan</t>
  </si>
  <si>
    <t>12456PITAGORA</t>
  </si>
  <si>
    <t>27188637141</t>
  </si>
  <si>
    <t>Pištelek</t>
  </si>
  <si>
    <t>21110MIMAMA</t>
  </si>
  <si>
    <t>41481937581</t>
  </si>
  <si>
    <t>Elena</t>
  </si>
  <si>
    <t>Aqqad</t>
  </si>
  <si>
    <t>00007PROBABILITY</t>
  </si>
  <si>
    <t>33805862924</t>
  </si>
  <si>
    <t>Petra Ana</t>
  </si>
  <si>
    <t>Cooper</t>
  </si>
  <si>
    <t>09656656408</t>
  </si>
  <si>
    <t>Vulama</t>
  </si>
  <si>
    <t>Silvija Hafner</t>
  </si>
  <si>
    <t>16074PINGVIN</t>
  </si>
  <si>
    <t>46190589183</t>
  </si>
  <si>
    <t>Rendulić</t>
  </si>
  <si>
    <t>13579košarka</t>
  </si>
  <si>
    <t>03401343597</t>
  </si>
  <si>
    <t>Kovač</t>
  </si>
  <si>
    <t>12068VIX</t>
  </si>
  <si>
    <t>43421796974</t>
  </si>
  <si>
    <t>Višeslav</t>
  </si>
  <si>
    <t>Matoković</t>
  </si>
  <si>
    <t>00000MRAVINJAK</t>
  </si>
  <si>
    <t>07264586064</t>
  </si>
  <si>
    <t>Lui</t>
  </si>
  <si>
    <t>05080TINKYWINKY</t>
  </si>
  <si>
    <t>31667121843</t>
  </si>
  <si>
    <t>Trslić</t>
  </si>
  <si>
    <t>12161GIBSON</t>
  </si>
  <si>
    <t>98399863069</t>
  </si>
  <si>
    <t>Krolo</t>
  </si>
  <si>
    <t>15080DUPIN</t>
  </si>
  <si>
    <t>15080335258</t>
  </si>
  <si>
    <t>Vukušić</t>
  </si>
  <si>
    <t>66843PAPAGAJ</t>
  </si>
  <si>
    <t>32888038336</t>
  </si>
  <si>
    <t>Spevec</t>
  </si>
  <si>
    <t>Melita Hrvaćanin</t>
  </si>
  <si>
    <t>88888JEZIK</t>
  </si>
  <si>
    <t xml:space="preserve">Hrvoje </t>
  </si>
  <si>
    <t>Elez</t>
  </si>
  <si>
    <t>12345GUMICA</t>
  </si>
  <si>
    <t>43895021150</t>
  </si>
  <si>
    <t>14141ORIGAMI</t>
  </si>
  <si>
    <t>71648034154</t>
  </si>
  <si>
    <t>Habajec</t>
  </si>
  <si>
    <t>10021BONKO</t>
  </si>
  <si>
    <t>52264017635</t>
  </si>
  <si>
    <t>87231DOCTOR</t>
  </si>
  <si>
    <t>Bojana</t>
  </si>
  <si>
    <t>Dimovski</t>
  </si>
  <si>
    <t>15151cvijet</t>
  </si>
  <si>
    <t>Bertol</t>
  </si>
  <si>
    <t>23185MAČKA</t>
  </si>
  <si>
    <t>70885265177</t>
  </si>
  <si>
    <t xml:space="preserve">Tea </t>
  </si>
  <si>
    <t>Čulina</t>
  </si>
  <si>
    <t>54321PENTA</t>
  </si>
  <si>
    <t>Dafčik Močnik</t>
  </si>
  <si>
    <t>22503 ABECEDA</t>
  </si>
  <si>
    <t>Ena</t>
  </si>
  <si>
    <t>Štefić</t>
  </si>
  <si>
    <t>Sandra Madžar</t>
  </si>
  <si>
    <t>12345 ASOCIJACIJA</t>
  </si>
  <si>
    <t>Martinović</t>
  </si>
  <si>
    <t>50232 LEVI</t>
  </si>
  <si>
    <t>89458040710</t>
  </si>
  <si>
    <t>Passek-Kumerički</t>
  </si>
  <si>
    <t>Iva Canjko</t>
  </si>
  <si>
    <t>65432 KOMPJUTOR</t>
  </si>
  <si>
    <t>73725310020</t>
  </si>
  <si>
    <t>Mario Matijević</t>
  </si>
  <si>
    <t>12345 JEDNOROG</t>
  </si>
  <si>
    <t>23101853585</t>
  </si>
  <si>
    <t>Milavić</t>
  </si>
  <si>
    <t>51500 NUTELLA</t>
  </si>
  <si>
    <t>Tanja Grginov</t>
  </si>
  <si>
    <t>03245 MATEMATIKA</t>
  </si>
  <si>
    <t>12261247425</t>
  </si>
  <si>
    <t>Biserka Bjelotomić</t>
  </si>
  <si>
    <t>01982 ISPIT</t>
  </si>
  <si>
    <t>76829215785</t>
  </si>
  <si>
    <t>Marita</t>
  </si>
  <si>
    <t>Družak</t>
  </si>
  <si>
    <t>Mario Banožić</t>
  </si>
  <si>
    <t>12083 LAV</t>
  </si>
  <si>
    <t>79716161194</t>
  </si>
  <si>
    <t>Miklec</t>
  </si>
  <si>
    <t>Lidija Tomčić</t>
  </si>
  <si>
    <t>23113 OLOVKA</t>
  </si>
  <si>
    <t>68687655154</t>
  </si>
  <si>
    <t>Augustinov</t>
  </si>
  <si>
    <t>13033 PALAČINKE</t>
  </si>
  <si>
    <t>96567325924</t>
  </si>
  <si>
    <t>Međimorec</t>
  </si>
  <si>
    <t>19754 KRISTAL</t>
  </si>
  <si>
    <t>64437461873</t>
  </si>
  <si>
    <t>Turina</t>
  </si>
  <si>
    <t>Petra Čorko Lukić</t>
  </si>
  <si>
    <t>65656 PATKA</t>
  </si>
  <si>
    <t>88036125330</t>
  </si>
  <si>
    <t>Knez</t>
  </si>
  <si>
    <t>Vlatka Cibula</t>
  </si>
  <si>
    <t>12321 EINSTEIN</t>
  </si>
  <si>
    <t>Boršo</t>
  </si>
  <si>
    <t>15578 NEBO</t>
  </si>
  <si>
    <t>57617161516</t>
  </si>
  <si>
    <t>98765 LOPTA</t>
  </si>
  <si>
    <t>69521818267</t>
  </si>
  <si>
    <t>Ćosić</t>
  </si>
  <si>
    <t>Sanja Žužić</t>
  </si>
  <si>
    <t>12346 ŠKOLA</t>
  </si>
  <si>
    <t xml:space="preserve">Anja </t>
  </si>
  <si>
    <t>Novosad</t>
  </si>
  <si>
    <t>Maja Vauhner</t>
  </si>
  <si>
    <t>48849 MIŠ</t>
  </si>
  <si>
    <t>74743230056</t>
  </si>
  <si>
    <t>32805 ŠKOLA</t>
  </si>
  <si>
    <t>80578379900</t>
  </si>
  <si>
    <t>Vlatković</t>
  </si>
  <si>
    <t>12345 ZELENI</t>
  </si>
  <si>
    <t>82304360711</t>
  </si>
  <si>
    <t>Ukalović</t>
  </si>
  <si>
    <t>Martina Potak</t>
  </si>
  <si>
    <t>15763 ŠKOLA</t>
  </si>
  <si>
    <t>88521134216</t>
  </si>
  <si>
    <t>Maša</t>
  </si>
  <si>
    <t>Vuk</t>
  </si>
  <si>
    <t>20045 JACUIZGUBITI</t>
  </si>
  <si>
    <t>16137000649</t>
  </si>
  <si>
    <t>Zovko</t>
  </si>
  <si>
    <t>Siniša Pogačić</t>
  </si>
  <si>
    <t>16611 TROKUT</t>
  </si>
  <si>
    <t>27920468876</t>
  </si>
  <si>
    <t>Bruna</t>
  </si>
  <si>
    <t>Baljak</t>
  </si>
  <si>
    <t>Sandra Bašić Kantolić</t>
  </si>
  <si>
    <t>23103 JAGUAR</t>
  </si>
  <si>
    <t>34334003296</t>
  </si>
  <si>
    <t>Gojmerac</t>
  </si>
  <si>
    <t>Nikolina Guljelmović Kudrić</t>
  </si>
  <si>
    <t>88888 HAMBURGER</t>
  </si>
  <si>
    <t>99541169742</t>
  </si>
  <si>
    <t>Cifrek</t>
  </si>
  <si>
    <t>23456 MATKA</t>
  </si>
  <si>
    <t>40248794406</t>
  </si>
  <si>
    <t>Zlatar</t>
  </si>
  <si>
    <t>57165 HAHAHA</t>
  </si>
  <si>
    <t>05001726898</t>
  </si>
  <si>
    <t xml:space="preserve">Niko </t>
  </si>
  <si>
    <t>Bukovac</t>
  </si>
  <si>
    <t>12121 NIKOLAM</t>
  </si>
  <si>
    <t>76328031215</t>
  </si>
  <si>
    <t>15747 LUKS</t>
  </si>
  <si>
    <t>15747158927</t>
  </si>
  <si>
    <t>Smajlović</t>
  </si>
  <si>
    <t>52555 ŠKOLA</t>
  </si>
  <si>
    <t>72740135154</t>
  </si>
  <si>
    <t>31123 PARIZ</t>
  </si>
  <si>
    <t>08320148076</t>
  </si>
  <si>
    <t>Halambek</t>
  </si>
  <si>
    <t>15115 PANDA</t>
  </si>
  <si>
    <t>Kelković</t>
  </si>
  <si>
    <t>Nada Tišljar</t>
  </si>
  <si>
    <t>97531 BOK</t>
  </si>
  <si>
    <t>54526824275</t>
  </si>
  <si>
    <t>Stipe</t>
  </si>
  <si>
    <t>Prskalo</t>
  </si>
  <si>
    <t>Ivan Milažar</t>
  </si>
  <si>
    <t>88888 FERRARI</t>
  </si>
  <si>
    <t>Rene</t>
  </si>
  <si>
    <t>Pavković</t>
  </si>
  <si>
    <t>Kristina Branković</t>
  </si>
  <si>
    <t>77777 SEDAM</t>
  </si>
  <si>
    <t>33311785803</t>
  </si>
  <si>
    <t>Preočanin</t>
  </si>
  <si>
    <t>Jasna Šrekais Šips</t>
  </si>
  <si>
    <t>64064 NEGATIVAC</t>
  </si>
  <si>
    <t>18448539850</t>
  </si>
  <si>
    <t>Bračić</t>
  </si>
  <si>
    <t>Antonija Čačinović</t>
  </si>
  <si>
    <t>91827 SAT</t>
  </si>
  <si>
    <t>08323801725</t>
  </si>
  <si>
    <t>Isa</t>
  </si>
  <si>
    <t>Trobradović</t>
  </si>
  <si>
    <t>Ana Zulim Amidžić</t>
  </si>
  <si>
    <t>55555 HOKEJ</t>
  </si>
  <si>
    <t>31092022386</t>
  </si>
  <si>
    <t>Grgurić</t>
  </si>
  <si>
    <t>Gordana Paić</t>
  </si>
  <si>
    <t>10100 PAS</t>
  </si>
  <si>
    <t>44417317328</t>
  </si>
  <si>
    <t>Carlo</t>
  </si>
  <si>
    <t>Fiorio</t>
  </si>
  <si>
    <t>12092 NEVS</t>
  </si>
  <si>
    <t>Centrih</t>
  </si>
  <si>
    <t>Tanja Soucie</t>
  </si>
  <si>
    <t>80532 MATKA</t>
  </si>
  <si>
    <t>45181209626</t>
  </si>
  <si>
    <t>Vilim Marijan</t>
  </si>
  <si>
    <t>Boroša</t>
  </si>
  <si>
    <t>22051 VEPROVI</t>
  </si>
  <si>
    <t>77417770342</t>
  </si>
  <si>
    <t>12500 AVION</t>
  </si>
  <si>
    <t>10052 OBLADIOBLADA</t>
  </si>
  <si>
    <t>56921345577</t>
  </si>
  <si>
    <t>38625 NITKO</t>
  </si>
  <si>
    <t>53026675066</t>
  </si>
  <si>
    <t>Sandra Nasić</t>
  </si>
  <si>
    <t>12112 KLUPA</t>
  </si>
  <si>
    <t>58283248507</t>
  </si>
  <si>
    <t>08961 PALAČINKE</t>
  </si>
  <si>
    <t>05541062473</t>
  </si>
  <si>
    <t>Viva</t>
  </si>
  <si>
    <t>Stanković</t>
  </si>
  <si>
    <t>54321 NORA</t>
  </si>
  <si>
    <t>54323179502</t>
  </si>
  <si>
    <t xml:space="preserve">Pala  </t>
  </si>
  <si>
    <t xml:space="preserve">Bokić Liko </t>
  </si>
  <si>
    <t>Brigita Peček</t>
  </si>
  <si>
    <t>19122 PROSINAC</t>
  </si>
  <si>
    <t xml:space="preserve">Maja </t>
  </si>
  <si>
    <t>Mijić</t>
  </si>
  <si>
    <t>Sanja Kopecki</t>
  </si>
  <si>
    <t>11203 LALA</t>
  </si>
  <si>
    <t>81142704915</t>
  </si>
  <si>
    <t>Olga</t>
  </si>
  <si>
    <t>Jerković Perić</t>
  </si>
  <si>
    <t>09856 MATEMATIKA</t>
  </si>
  <si>
    <t>Budiša</t>
  </si>
  <si>
    <t>28156 ČOKOLADA</t>
  </si>
  <si>
    <t>45321 ATIKOVIĆ</t>
  </si>
  <si>
    <t xml:space="preserve">Sven </t>
  </si>
  <si>
    <t>Atiković</t>
  </si>
  <si>
    <t>30122 HAUSTOR</t>
  </si>
  <si>
    <t>58835197786</t>
  </si>
  <si>
    <t>80433 MAMA</t>
  </si>
  <si>
    <t>49240621579</t>
  </si>
  <si>
    <t>Kulić</t>
  </si>
  <si>
    <t>12014 TRIPORTE</t>
  </si>
  <si>
    <t>39750260909</t>
  </si>
  <si>
    <t>Lina</t>
  </si>
  <si>
    <t xml:space="preserve">Bokić </t>
  </si>
  <si>
    <t>22222 GLJIVA</t>
  </si>
  <si>
    <t>72522940398</t>
  </si>
  <si>
    <t>Luna</t>
  </si>
  <si>
    <t>Mayer</t>
  </si>
  <si>
    <t>50005 ČOKOLADA</t>
  </si>
  <si>
    <t>22112 PRAG</t>
  </si>
  <si>
    <t>34729172273</t>
  </si>
  <si>
    <t>Magerl</t>
  </si>
  <si>
    <t>36363 SOVICA</t>
  </si>
  <si>
    <t>23574915766</t>
  </si>
  <si>
    <t>Turkalj</t>
  </si>
  <si>
    <t>12121 VINI</t>
  </si>
  <si>
    <t>19829884585</t>
  </si>
  <si>
    <t>Adam</t>
  </si>
  <si>
    <t>Novalić</t>
  </si>
  <si>
    <t>22233 BOBO</t>
  </si>
  <si>
    <t>Gulija</t>
  </si>
  <si>
    <t>05836 TAIM</t>
  </si>
  <si>
    <t xml:space="preserve">Lea </t>
  </si>
  <si>
    <t>Vrhovčak</t>
  </si>
  <si>
    <t>Goranka Adamović</t>
  </si>
  <si>
    <t>20991 BAZINGA</t>
  </si>
  <si>
    <t>49710017115</t>
  </si>
  <si>
    <t>Til</t>
  </si>
  <si>
    <t>Ocvirk</t>
  </si>
  <si>
    <t>Danijela Krpetić</t>
  </si>
  <si>
    <t>24680 ZELENO</t>
  </si>
  <si>
    <t>Kliska</t>
  </si>
  <si>
    <t>Sunčica Žonja</t>
  </si>
  <si>
    <t>53021 ARAGORN</t>
  </si>
  <si>
    <t>00889330784</t>
  </si>
  <si>
    <t>Katavić</t>
  </si>
  <si>
    <t>18473 PRIJESTOL…</t>
  </si>
  <si>
    <t>Jurij</t>
  </si>
  <si>
    <t>12354 ŠTEKER</t>
  </si>
  <si>
    <t>74262502744</t>
  </si>
  <si>
    <t>Gajović</t>
  </si>
  <si>
    <t>Jasenka Parađiković</t>
  </si>
  <si>
    <t>32325 LIGNJA</t>
  </si>
  <si>
    <t>Majerić</t>
  </si>
  <si>
    <t>24091 JHKO</t>
  </si>
  <si>
    <t>Habus Korbar</t>
  </si>
  <si>
    <t>12345 SOUTH</t>
  </si>
  <si>
    <t>20617441648</t>
  </si>
  <si>
    <t>34543 MIRAM</t>
  </si>
  <si>
    <t>Dujmović</t>
  </si>
  <si>
    <t>02580 KARLA</t>
  </si>
  <si>
    <t>Dorotea</t>
  </si>
  <si>
    <t>Igrec</t>
  </si>
  <si>
    <t>28072 MENTA</t>
  </si>
  <si>
    <t>08029581642</t>
  </si>
  <si>
    <t>Uma</t>
  </si>
  <si>
    <t>Gradac</t>
  </si>
  <si>
    <t>15246 ZLATICA</t>
  </si>
  <si>
    <t>Mrvelj</t>
  </si>
  <si>
    <t>00021 TROL</t>
  </si>
  <si>
    <t>12345 CLINTON</t>
  </si>
  <si>
    <t>31216419420</t>
  </si>
  <si>
    <t>Pećanić</t>
  </si>
  <si>
    <t>00007 DRAGONITE</t>
  </si>
  <si>
    <t>19785019457</t>
  </si>
  <si>
    <t>Poldrugač Supina</t>
  </si>
  <si>
    <t>12345 LIST</t>
  </si>
  <si>
    <t>47161777263</t>
  </si>
  <si>
    <t>Irina</t>
  </si>
  <si>
    <t>56789 ASLAN</t>
  </si>
  <si>
    <t>Caktaš</t>
  </si>
  <si>
    <t>26123 HELL</t>
  </si>
  <si>
    <t>Čačić</t>
  </si>
  <si>
    <t>32840 AUTO</t>
  </si>
  <si>
    <t>60473330981</t>
  </si>
  <si>
    <t>Vukadin</t>
  </si>
  <si>
    <t>Željko Buranji</t>
  </si>
  <si>
    <t>78566 PIKACHU</t>
  </si>
  <si>
    <t>Tereza</t>
  </si>
  <si>
    <t>10300 IMAMSESTRU</t>
  </si>
  <si>
    <t>95783930681</t>
  </si>
  <si>
    <t>Sven Leo</t>
  </si>
  <si>
    <t>Kupres</t>
  </si>
  <si>
    <t>23105 GSGSG</t>
  </si>
  <si>
    <t>86627956211</t>
  </si>
  <si>
    <t>Anton</t>
  </si>
  <si>
    <t>29128 CRSRM</t>
  </si>
  <si>
    <t>13322478059</t>
  </si>
  <si>
    <t>14022 TROKUT</t>
  </si>
  <si>
    <t>Paviša</t>
  </si>
  <si>
    <t>Julija Baković</t>
  </si>
  <si>
    <t>24689 GUMICA</t>
  </si>
  <si>
    <t>Paponja</t>
  </si>
  <si>
    <t>92653 CALCULATOR</t>
  </si>
  <si>
    <t>37620332922</t>
  </si>
  <si>
    <t>Krešo Tomljenović</t>
  </si>
  <si>
    <t>55555 ADENIN</t>
  </si>
  <si>
    <t>Bilić</t>
  </si>
  <si>
    <t>91827 POBJEDA</t>
  </si>
  <si>
    <t>02164089403</t>
  </si>
  <si>
    <t xml:space="preserve">Konrad
Alexander   </t>
  </si>
  <si>
    <t>Kiss</t>
  </si>
  <si>
    <t>53355 ABCDE</t>
  </si>
  <si>
    <t>91164784690</t>
  </si>
  <si>
    <t>Šimek</t>
  </si>
  <si>
    <t>11235 MAČAK</t>
  </si>
  <si>
    <t>89187758912</t>
  </si>
  <si>
    <t>Bujas</t>
  </si>
  <si>
    <t>00666 NATAS</t>
  </si>
  <si>
    <t>45752557415</t>
  </si>
  <si>
    <t>Max</t>
  </si>
  <si>
    <t>Carin Balić</t>
  </si>
  <si>
    <t>13080 ZVUČNIK</t>
  </si>
  <si>
    <t>11999966808</t>
  </si>
  <si>
    <t>Majdandžić</t>
  </si>
  <si>
    <t>13579 TRAVA</t>
  </si>
  <si>
    <t>64339299691</t>
  </si>
  <si>
    <t>12345 DIVLJIOPOSUM</t>
  </si>
  <si>
    <t>Kurek</t>
  </si>
  <si>
    <t>15156 KPZ</t>
  </si>
  <si>
    <t>Gavrančić</t>
  </si>
  <si>
    <t>12321 VRATA</t>
  </si>
  <si>
    <t>69033839102</t>
  </si>
  <si>
    <t>Rafaela</t>
  </si>
  <si>
    <t>Filipan</t>
  </si>
  <si>
    <t>21842 HAHIKL</t>
  </si>
  <si>
    <t>24596568676</t>
  </si>
  <si>
    <t>Žagar</t>
  </si>
  <si>
    <t>Marija Imrović</t>
  </si>
  <si>
    <t>48510 ČOKOLADA</t>
  </si>
  <si>
    <t>30537206905</t>
  </si>
  <si>
    <t>Vojković</t>
  </si>
  <si>
    <t>11005 GENIJE</t>
  </si>
  <si>
    <t>86982625867</t>
  </si>
  <si>
    <t>Ledić</t>
  </si>
  <si>
    <t>00333 YOLO</t>
  </si>
  <si>
    <t>34922798135</t>
  </si>
  <si>
    <t>Štedul</t>
  </si>
  <si>
    <t>13859 DRAGOLXXX</t>
  </si>
  <si>
    <t>35022763067</t>
  </si>
  <si>
    <t>Stare</t>
  </si>
  <si>
    <t>20012 PANDA</t>
  </si>
  <si>
    <t>06452024607</t>
  </si>
  <si>
    <t>Tršan</t>
  </si>
  <si>
    <t>13420 PIZ</t>
  </si>
  <si>
    <t xml:space="preserve">Lucija </t>
  </si>
  <si>
    <t>Heckel</t>
  </si>
  <si>
    <t>54321 ELVIS</t>
  </si>
  <si>
    <t>01829397313</t>
  </si>
  <si>
    <t>Elvis</t>
  </si>
  <si>
    <t>Dubrović</t>
  </si>
  <si>
    <t>OŠ Vugrovec - Kašina</t>
  </si>
  <si>
    <t>Kašina</t>
  </si>
  <si>
    <t>Ante Mašić</t>
  </si>
  <si>
    <t>15103 ROĐENDAN</t>
  </si>
  <si>
    <t>22756268938</t>
  </si>
  <si>
    <t>OŠ Jelkovec</t>
  </si>
  <si>
    <t>Sesvete</t>
  </si>
  <si>
    <t>Eleonora Crvenka</t>
  </si>
  <si>
    <t>28834 LAV</t>
  </si>
  <si>
    <t>84877585568</t>
  </si>
  <si>
    <t xml:space="preserve">Dean </t>
  </si>
  <si>
    <t>OŠ I. Mažuranića</t>
  </si>
  <si>
    <t>Željka Zubčić</t>
  </si>
  <si>
    <t>27092 Papir</t>
  </si>
  <si>
    <t>31772187675</t>
  </si>
  <si>
    <t xml:space="preserve">Petra </t>
  </si>
  <si>
    <t>Rupčić</t>
  </si>
  <si>
    <t>OŠ Luka</t>
  </si>
  <si>
    <t>Slavica Barnjak</t>
  </si>
  <si>
    <t>16070 JURA</t>
  </si>
  <si>
    <t>17897080283</t>
  </si>
  <si>
    <t xml:space="preserve">Juraj </t>
  </si>
  <si>
    <t>Marinić</t>
  </si>
  <si>
    <t>OŠ Retkovec</t>
  </si>
  <si>
    <t>Danijela Cvitanović</t>
  </si>
  <si>
    <t>12345 ŠAH</t>
  </si>
  <si>
    <t>50249265864</t>
  </si>
  <si>
    <t>Emanuel</t>
  </si>
  <si>
    <t>Palikuća</t>
  </si>
  <si>
    <t>55555 igrica</t>
  </si>
  <si>
    <t>45651123072</t>
  </si>
  <si>
    <t>Jakaša</t>
  </si>
  <si>
    <t>Marija Štimac</t>
  </si>
  <si>
    <t>47211 COD</t>
  </si>
  <si>
    <t>01094774700</t>
  </si>
  <si>
    <t>Rušnjak</t>
  </si>
  <si>
    <t>10000 LATEX</t>
  </si>
  <si>
    <t>47237478735</t>
  </si>
  <si>
    <t>Bielen</t>
  </si>
  <si>
    <t>OŠ Brestje</t>
  </si>
  <si>
    <t>Katarina Hrgović</t>
  </si>
  <si>
    <t>21014 SNOOPY</t>
  </si>
  <si>
    <t>24053544852</t>
  </si>
  <si>
    <t>Premuž</t>
  </si>
  <si>
    <t>OŠ M.J. Zagorke</t>
  </si>
  <si>
    <t>Zvjezdana Kulaš</t>
  </si>
  <si>
    <t>99999 MATEMATIKA</t>
  </si>
  <si>
    <t>43201439836</t>
  </si>
  <si>
    <t>OŠ Sesvete</t>
  </si>
  <si>
    <t>Andreja Ptiček</t>
  </si>
  <si>
    <t>22222 lopta</t>
  </si>
  <si>
    <t>49602632442</t>
  </si>
  <si>
    <t>Kordić</t>
  </si>
  <si>
    <t>33301 DAR</t>
  </si>
  <si>
    <t>72298162512</t>
  </si>
  <si>
    <t>OŠ I. Granđe</t>
  </si>
  <si>
    <t>Soblinec</t>
  </si>
  <si>
    <t>Ivana Zrinščak</t>
  </si>
  <si>
    <t>30695 Murina</t>
  </si>
  <si>
    <t>92425207251</t>
  </si>
  <si>
    <t>Alaber</t>
  </si>
  <si>
    <t>88888 BREZA</t>
  </si>
  <si>
    <t>94186653739</t>
  </si>
  <si>
    <t xml:space="preserve">Paulina </t>
  </si>
  <si>
    <t>Šebelić</t>
  </si>
  <si>
    <t>OŠ Iver</t>
  </si>
  <si>
    <t>S. Kraljevec</t>
  </si>
  <si>
    <t>Bernarda Mihoci Koščec</t>
  </si>
  <si>
    <t>44444 El Gaucho</t>
  </si>
  <si>
    <t>16985676004</t>
  </si>
  <si>
    <t>Kapec</t>
  </si>
  <si>
    <t>18203 KLAVIR</t>
  </si>
  <si>
    <t>30843400684</t>
  </si>
  <si>
    <t>Margarita</t>
  </si>
  <si>
    <t>Popač</t>
  </si>
  <si>
    <t>71214 sunce</t>
  </si>
  <si>
    <t>26934746145</t>
  </si>
  <si>
    <t>Zebok</t>
  </si>
  <si>
    <t>17073 AUTO</t>
  </si>
  <si>
    <t>27743826878</t>
  </si>
  <si>
    <t>11112 TRAVA</t>
  </si>
  <si>
    <t>75041366648</t>
  </si>
  <si>
    <t>Stipić</t>
  </si>
  <si>
    <t>OŠ Sesvetski Kraljevec</t>
  </si>
  <si>
    <t>Lucija Fijan</t>
  </si>
  <si>
    <t>22222 nogomet</t>
  </si>
  <si>
    <t>72521608571</t>
  </si>
  <si>
    <t>54321 Tokyo</t>
  </si>
  <si>
    <t>61320684909</t>
  </si>
  <si>
    <t>15155 LJEPOTICA</t>
  </si>
  <si>
    <t>79721389401</t>
  </si>
  <si>
    <t>Rebeka</t>
  </si>
  <si>
    <t>Tatarević</t>
  </si>
  <si>
    <t>Ivana Oršolić</t>
  </si>
  <si>
    <t>24032 JAKI</t>
  </si>
  <si>
    <t>16360897105</t>
  </si>
  <si>
    <t>Kesić</t>
  </si>
  <si>
    <t>32004 LUĐAK</t>
  </si>
  <si>
    <t>65897872914</t>
  </si>
  <si>
    <t>Monika</t>
  </si>
  <si>
    <t xml:space="preserve">Medved                      </t>
  </si>
  <si>
    <t>10102 SKIPER</t>
  </si>
  <si>
    <t>05437560289</t>
  </si>
  <si>
    <t xml:space="preserve">Mislav </t>
  </si>
  <si>
    <t>Kukina</t>
  </si>
  <si>
    <t>54321 LAVICA</t>
  </si>
  <si>
    <t>58063912580</t>
  </si>
  <si>
    <t>Anamaria</t>
  </si>
  <si>
    <t>Obad</t>
  </si>
  <si>
    <t>94685 škola</t>
  </si>
  <si>
    <t>71779988849</t>
  </si>
  <si>
    <t>12345 PAHULJICA</t>
  </si>
  <si>
    <t>03793183565</t>
  </si>
  <si>
    <t>Matišin</t>
  </si>
  <si>
    <t>98765 nogomet</t>
  </si>
  <si>
    <t>46429585970</t>
  </si>
  <si>
    <t>Pačkovski</t>
  </si>
  <si>
    <t>11111 MAČKA</t>
  </si>
  <si>
    <t>32988627942</t>
  </si>
  <si>
    <t>Milušić</t>
  </si>
  <si>
    <t>12345 Kulašica</t>
  </si>
  <si>
    <t>56929598276</t>
  </si>
  <si>
    <t>Težak</t>
  </si>
  <si>
    <t>14123 PINGVIN</t>
  </si>
  <si>
    <t>03986829916</t>
  </si>
  <si>
    <t xml:space="preserve">Nika </t>
  </si>
  <si>
    <t>Celinić</t>
  </si>
  <si>
    <t>04911 Sara</t>
  </si>
  <si>
    <t>46737393930</t>
  </si>
  <si>
    <t>Gorenc</t>
  </si>
  <si>
    <t>12523 koka</t>
  </si>
  <si>
    <t>37036985807</t>
  </si>
  <si>
    <t>Okičan</t>
  </si>
  <si>
    <t>77777 KRALJ</t>
  </si>
  <si>
    <t>85057655500</t>
  </si>
  <si>
    <t>Mićić</t>
  </si>
  <si>
    <t>12345 ČARLI</t>
  </si>
  <si>
    <t>62215396780</t>
  </si>
  <si>
    <t>12114 ROCKY</t>
  </si>
  <si>
    <t>57489505263</t>
  </si>
  <si>
    <t>Buhiniček</t>
  </si>
  <si>
    <t>Antonija Buhiniček</t>
  </si>
  <si>
    <t>20202 BALUN</t>
  </si>
  <si>
    <t>25907244306</t>
  </si>
  <si>
    <t>Borzić</t>
  </si>
  <si>
    <t>20029 LUNA</t>
  </si>
  <si>
    <t>88595850293</t>
  </si>
  <si>
    <t>Puček</t>
  </si>
  <si>
    <t>Đuro Đurkesac</t>
  </si>
  <si>
    <t>15502 NASA</t>
  </si>
  <si>
    <t>68778053806</t>
  </si>
  <si>
    <t>Vokić</t>
  </si>
  <si>
    <t>S.Kraljevec</t>
  </si>
  <si>
    <t>Danijela Golub</t>
  </si>
  <si>
    <t>33134 SPUŽVA</t>
  </si>
  <si>
    <t>29245124607</t>
  </si>
  <si>
    <t>Ćutić</t>
  </si>
  <si>
    <t>Ariana Bogner Boroš</t>
  </si>
  <si>
    <t>88888 PARIZ</t>
  </si>
  <si>
    <t>50175423920</t>
  </si>
  <si>
    <t>Basić</t>
  </si>
  <si>
    <t>20002 ZNANJE</t>
  </si>
  <si>
    <t>05556428238</t>
  </si>
  <si>
    <t>54321 Sunce</t>
  </si>
  <si>
    <t>09136578001</t>
  </si>
  <si>
    <t>Daria</t>
  </si>
  <si>
    <t>50505 PRINCEZA</t>
  </si>
  <si>
    <t>76160460612</t>
  </si>
  <si>
    <t>Marčec</t>
  </si>
  <si>
    <t>Jelena Feist Kuruc</t>
  </si>
  <si>
    <t>34567 karta</t>
  </si>
  <si>
    <t>3220082971</t>
  </si>
  <si>
    <t>Leona</t>
  </si>
  <si>
    <t>Coha</t>
  </si>
  <si>
    <t>Sandra Ježić</t>
  </si>
  <si>
    <t>11111 lubenica</t>
  </si>
  <si>
    <t>40613008905</t>
  </si>
  <si>
    <t>Hasnek</t>
  </si>
  <si>
    <t>Adrijana Pulapan</t>
  </si>
  <si>
    <t>12340 KRAFNA</t>
  </si>
  <si>
    <t>82201161757</t>
  </si>
  <si>
    <t xml:space="preserve">Toni Gabriel </t>
  </si>
  <si>
    <t>Mozara</t>
  </si>
  <si>
    <t>24082 COLA</t>
  </si>
  <si>
    <t>75258875480</t>
  </si>
  <si>
    <t>Mioč</t>
  </si>
  <si>
    <t>Nikola Krušelj</t>
  </si>
  <si>
    <t>54321 ČOVJEK</t>
  </si>
  <si>
    <t>53632245651</t>
  </si>
  <si>
    <t>Jelena Martić</t>
  </si>
  <si>
    <t>11111 DANCE</t>
  </si>
  <si>
    <t>14739719343</t>
  </si>
  <si>
    <t>Džalto</t>
  </si>
  <si>
    <t>Romana Nakić</t>
  </si>
  <si>
    <t>27851 snijeg</t>
  </si>
  <si>
    <t>73887822282</t>
  </si>
  <si>
    <t>Marciuš</t>
  </si>
  <si>
    <t>21702 PITAGORA</t>
  </si>
  <si>
    <t>37361469832</t>
  </si>
  <si>
    <t>51015 LOPTA</t>
  </si>
  <si>
    <t>69911965554</t>
  </si>
  <si>
    <t xml:space="preserve">Amalia </t>
  </si>
  <si>
    <t>Habijanić</t>
  </si>
  <si>
    <t>51423 Sunce</t>
  </si>
  <si>
    <t>44827756935</t>
  </si>
  <si>
    <t>Brnat</t>
  </si>
  <si>
    <t>Adela Cicvarić</t>
  </si>
  <si>
    <t>24203 ZEC</t>
  </si>
  <si>
    <t>39967256836</t>
  </si>
  <si>
    <t>Zečević</t>
  </si>
  <si>
    <t>Sanjica Kroflin</t>
  </si>
  <si>
    <t>31103 Ruka</t>
  </si>
  <si>
    <t>81040126907</t>
  </si>
  <si>
    <t>Borko</t>
  </si>
  <si>
    <t>Baćac</t>
  </si>
  <si>
    <t>99999 MANKIND</t>
  </si>
  <si>
    <t>35335786371</t>
  </si>
  <si>
    <t>Kukolj</t>
  </si>
  <si>
    <t>69696 BAKA</t>
  </si>
  <si>
    <t>25337037768</t>
  </si>
  <si>
    <t>20028 Karlo</t>
  </si>
  <si>
    <t>73215605021</t>
  </si>
  <si>
    <t>12369 RENAT</t>
  </si>
  <si>
    <t>34872418895</t>
  </si>
  <si>
    <t>Galiot</t>
  </si>
  <si>
    <t>01996 Ashton</t>
  </si>
  <si>
    <t>06711280598</t>
  </si>
  <si>
    <t>Čiček</t>
  </si>
  <si>
    <t>12345 MASKA</t>
  </si>
  <si>
    <t>59755826711</t>
  </si>
  <si>
    <t>Badžak</t>
  </si>
  <si>
    <t>05992314343</t>
  </si>
  <si>
    <t>12345 MATKA</t>
  </si>
  <si>
    <t>12813852300</t>
  </si>
  <si>
    <t>Bakarić</t>
  </si>
  <si>
    <t>Nataša Armelin</t>
  </si>
  <si>
    <t>56472 ŠKOLA</t>
  </si>
  <si>
    <t>10057408668</t>
  </si>
  <si>
    <t>Daniel Nathan</t>
  </si>
  <si>
    <t>Dean</t>
  </si>
  <si>
    <t>03051 tanjur</t>
  </si>
  <si>
    <t>65480703691</t>
  </si>
  <si>
    <t>Krešo</t>
  </si>
  <si>
    <t>OŠ S. Kraljevec</t>
  </si>
  <si>
    <t>Ivka Čeko</t>
  </si>
  <si>
    <t>36912 MATEMATIČARKA</t>
  </si>
  <si>
    <t>21398132475</t>
  </si>
  <si>
    <t>Bjanka</t>
  </si>
  <si>
    <t>Stojanova</t>
  </si>
  <si>
    <t>Radosava Galunić</t>
  </si>
  <si>
    <t>52525 GENIJALKA</t>
  </si>
  <si>
    <t>55973186245</t>
  </si>
  <si>
    <t>Guštek</t>
  </si>
  <si>
    <t>Darinka Zeba</t>
  </si>
  <si>
    <t>30040 ŠKOLA</t>
  </si>
  <si>
    <t>14467177670</t>
  </si>
  <si>
    <t>Lara Maria</t>
  </si>
  <si>
    <t>Stričak</t>
  </si>
  <si>
    <t>Sanja Bakalović</t>
  </si>
  <si>
    <t>33333 TRI</t>
  </si>
  <si>
    <t>15350961945</t>
  </si>
  <si>
    <t>Bonić</t>
  </si>
  <si>
    <t>06031 AGANA</t>
  </si>
  <si>
    <t>37014501906</t>
  </si>
  <si>
    <t>Hadrović</t>
  </si>
  <si>
    <t>22222 FURY</t>
  </si>
  <si>
    <t>97764594804</t>
  </si>
  <si>
    <t>18091 Natjecatelj</t>
  </si>
  <si>
    <t>21909984401</t>
  </si>
  <si>
    <t>Nikolić</t>
  </si>
  <si>
    <t>63636 CESTA</t>
  </si>
  <si>
    <t>79644145982</t>
  </si>
  <si>
    <t>Leonora</t>
  </si>
  <si>
    <t>Đemaili</t>
  </si>
  <si>
    <t>27081 STOLAC</t>
  </si>
  <si>
    <t>92274548864</t>
  </si>
  <si>
    <t>Ozimec</t>
  </si>
  <si>
    <t>98765 TIGAR</t>
  </si>
  <si>
    <t>58287457660</t>
  </si>
  <si>
    <t>Anita Čakarun</t>
  </si>
  <si>
    <t>24689 PJESMA</t>
  </si>
  <si>
    <t>71073889980</t>
  </si>
  <si>
    <t>Anita</t>
  </si>
  <si>
    <t>12345 ZEC</t>
  </si>
  <si>
    <t>71072972638</t>
  </si>
  <si>
    <t>Marijan</t>
  </si>
  <si>
    <t>Lovrić</t>
  </si>
  <si>
    <t>71221 NOGA</t>
  </si>
  <si>
    <t>95065404610</t>
  </si>
  <si>
    <t xml:space="preserve">Jakša </t>
  </si>
  <si>
    <t>Bilać</t>
  </si>
  <si>
    <t>Dragana Bašić</t>
  </si>
  <si>
    <t>91134 CRAZYSTOLEZZ</t>
  </si>
  <si>
    <t>29732843677</t>
  </si>
  <si>
    <t>Stošić</t>
  </si>
  <si>
    <t>19119 zadatak</t>
  </si>
  <si>
    <t>75617473331</t>
  </si>
  <si>
    <t>55555 LUPEŽ</t>
  </si>
  <si>
    <t>58571665586</t>
  </si>
  <si>
    <t xml:space="preserve">Martina </t>
  </si>
  <si>
    <t>Šola</t>
  </si>
  <si>
    <t>29729 BUBAMARA</t>
  </si>
  <si>
    <t>39290211751</t>
  </si>
  <si>
    <t>Orač</t>
  </si>
  <si>
    <t>22501 ZAJEC</t>
  </si>
  <si>
    <t>83489977469</t>
  </si>
  <si>
    <t>01210 VILA</t>
  </si>
  <si>
    <t>37104565558</t>
  </si>
  <si>
    <t>Beljan</t>
  </si>
  <si>
    <t>36958 DANCE</t>
  </si>
  <si>
    <t>34989369068</t>
  </si>
  <si>
    <t>Mandurić</t>
  </si>
  <si>
    <t>29007 MORE</t>
  </si>
  <si>
    <t>31462088024</t>
  </si>
  <si>
    <t>Ćurković</t>
  </si>
  <si>
    <t>02412 POTATO</t>
  </si>
  <si>
    <t>63411231285</t>
  </si>
  <si>
    <t xml:space="preserve">Karlo </t>
  </si>
  <si>
    <t>Žižić</t>
  </si>
  <si>
    <t>11111 Fury</t>
  </si>
  <si>
    <t>78107020340</t>
  </si>
  <si>
    <t>16070 NATJ</t>
  </si>
  <si>
    <t>93136297005</t>
  </si>
  <si>
    <t>Jovanić</t>
  </si>
  <si>
    <t>75930 PLAST</t>
  </si>
  <si>
    <t>11708526075</t>
  </si>
  <si>
    <t>Gradinjan</t>
  </si>
  <si>
    <t>12345 LJUBAV</t>
  </si>
  <si>
    <t>05882407134</t>
  </si>
  <si>
    <t>Rivić Carević</t>
  </si>
  <si>
    <t>64231 MATHS</t>
  </si>
  <si>
    <t>78805473577</t>
  </si>
  <si>
    <t>Pavlinić</t>
  </si>
  <si>
    <t>23269 BROJ</t>
  </si>
  <si>
    <t>82561610129</t>
  </si>
  <si>
    <t>Bernarda</t>
  </si>
  <si>
    <t>17181 RUDI</t>
  </si>
  <si>
    <t>20374799065</t>
  </si>
  <si>
    <t>Geto</t>
  </si>
  <si>
    <t>10400 LUX</t>
  </si>
  <si>
    <t>71684130057</t>
  </si>
  <si>
    <t>41318 LUNA</t>
  </si>
  <si>
    <t>84554190442</t>
  </si>
  <si>
    <t>Vrbošić</t>
  </si>
  <si>
    <t>Ivan Budimir</t>
  </si>
  <si>
    <t>54321 FILOZOF</t>
  </si>
  <si>
    <t>35245468041</t>
  </si>
  <si>
    <t>Lovasić</t>
  </si>
  <si>
    <t>16092 RUDI</t>
  </si>
  <si>
    <t>87711817201</t>
  </si>
  <si>
    <t>12369 PAPIR</t>
  </si>
  <si>
    <t>02085681232</t>
  </si>
  <si>
    <t>Ivana Kanižaj</t>
  </si>
  <si>
    <t>41941 JURE</t>
  </si>
  <si>
    <t>03793962248</t>
  </si>
  <si>
    <t>Marčinković</t>
  </si>
  <si>
    <t>11040 VLIR</t>
  </si>
  <si>
    <t>46312616119</t>
  </si>
  <si>
    <t>Viktorija</t>
  </si>
  <si>
    <t>Šturlić-Tupek</t>
  </si>
  <si>
    <t>Vesna Vujević</t>
  </si>
  <si>
    <t>45123 SYDNEY</t>
  </si>
  <si>
    <t>36021079632</t>
  </si>
  <si>
    <t>12355 MEDVEDNICA</t>
  </si>
  <si>
    <t>17441755289</t>
  </si>
  <si>
    <t>12345 NEW YORK</t>
  </si>
  <si>
    <t>15520743098</t>
  </si>
  <si>
    <t>Živković</t>
  </si>
  <si>
    <t>55555 PRIJATELJI</t>
  </si>
  <si>
    <t>44969113564</t>
  </si>
  <si>
    <t>Topalušić</t>
  </si>
  <si>
    <t>OŠ Sesvetska Sela</t>
  </si>
  <si>
    <t>Gordana Margetić</t>
  </si>
  <si>
    <t>57575 PRINC</t>
  </si>
  <si>
    <t>22757047746</t>
  </si>
  <si>
    <t>08080 RUDIJENAJ</t>
  </si>
  <si>
    <t>02724395895</t>
  </si>
  <si>
    <t>Erik</t>
  </si>
  <si>
    <t>Logožar</t>
  </si>
  <si>
    <t>81214 RUDI</t>
  </si>
  <si>
    <t>62799723549</t>
  </si>
  <si>
    <t>Vujec</t>
  </si>
  <si>
    <t>20000 MIKI</t>
  </si>
  <si>
    <t>15490437522</t>
  </si>
  <si>
    <t>02468 NOZDRVA</t>
  </si>
  <si>
    <t>29609706994</t>
  </si>
  <si>
    <t>Klišanin</t>
  </si>
  <si>
    <t>69691 BUNTO</t>
  </si>
  <si>
    <t>37389218390</t>
  </si>
  <si>
    <t>Brnić</t>
  </si>
  <si>
    <t>73001 MATEMATIKA</t>
  </si>
  <si>
    <t>45803447440</t>
  </si>
  <si>
    <t>12345 DIMNJAK</t>
  </si>
  <si>
    <t>83978246128</t>
  </si>
  <si>
    <t>77777 DOMOLJUB</t>
  </si>
  <si>
    <t>05066030592</t>
  </si>
  <si>
    <t>Toma</t>
  </si>
  <si>
    <t>Runje</t>
  </si>
  <si>
    <t>21122 NORDIC</t>
  </si>
  <si>
    <t>26812033241</t>
  </si>
  <si>
    <t>Uroić-Tončina</t>
  </si>
  <si>
    <t>19012 SUNCE</t>
  </si>
  <si>
    <t>33879812401</t>
  </si>
  <si>
    <t>Tušek</t>
  </si>
  <si>
    <t>30090 GATER</t>
  </si>
  <si>
    <t>68010717317</t>
  </si>
  <si>
    <t xml:space="preserve">Svitek </t>
  </si>
  <si>
    <t>OŠ Miroslava Krleže - Zagreb</t>
  </si>
  <si>
    <t>OŠ Augusta Šenoe - Zagreb</t>
  </si>
  <si>
    <t>OŠ Ivana Gorana Kovačića - Zagreb</t>
  </si>
  <si>
    <t>OŠ Petar Zrinski - Zagreb</t>
  </si>
  <si>
    <t>OŠ Alojzija Stepinca</t>
  </si>
  <si>
    <t>OŠ Ivana Meštrovića - Zagreb</t>
  </si>
  <si>
    <t>OŠ Josipa Račića</t>
  </si>
  <si>
    <t>OŠ Matka Laginje</t>
  </si>
  <si>
    <t>OŠ Gračani</t>
  </si>
  <si>
    <t>OŠ Nikole Tesle - Zagreb</t>
  </si>
  <si>
    <t>OŠ Šestine</t>
  </si>
  <si>
    <t>OŠ Izidora Kršnjavoga</t>
  </si>
  <si>
    <t>OŠ Josipa Jurja Strossmayera - Zagreb</t>
  </si>
  <si>
    <t>OŠ Jabukovac - Zagreb</t>
  </si>
  <si>
    <t>OŠ Dr. Ivan Merz</t>
  </si>
  <si>
    <t>OŠ Horvati</t>
  </si>
  <si>
    <t>OŠ Rudeš</t>
  </si>
  <si>
    <t>OŠ Vrbani</t>
  </si>
  <si>
    <t>OŠ Silvija Strahimira Kranjčevića - Zagreb</t>
  </si>
  <si>
    <t>OŠ Matije Gupca - Zagreb</t>
  </si>
  <si>
    <t>OŠ Prečko</t>
  </si>
  <si>
    <t>OŠ Voltino</t>
  </si>
  <si>
    <t>OŠ Pantovčak</t>
  </si>
  <si>
    <t>OŠ Frana Galovića</t>
  </si>
  <si>
    <t>OŠ Ivana Gundulića -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</si>
</sst>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rgb="FFFF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7" fillId="3" borderId="1" xfId="3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5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49" fontId="6" fillId="3" borderId="1" xfId="5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27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4" xfId="0" applyFont="1" applyFill="1" applyBorder="1"/>
    <xf numFmtId="0" fontId="5" fillId="2" borderId="6" xfId="0" applyFont="1" applyFill="1" applyBorder="1"/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9" fillId="2" borderId="25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6" fillId="2" borderId="20" xfId="2" applyNumberFormat="1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6" fillId="3" borderId="4" xfId="2" applyNumberFormat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6">
    <cellStyle name="Excel Built-in Normal" xfId="1"/>
    <cellStyle name="Normal" xfId="0" builtinId="0"/>
    <cellStyle name="Normal 2" xfId="2"/>
    <cellStyle name="Normal 2 2" xfId="3"/>
    <cellStyle name="Normal 4" xfId="4"/>
    <cellStyle name="Normaln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BW345"/>
  <sheetViews>
    <sheetView topLeftCell="A37" zoomScale="130" zoomScaleNormal="130" workbookViewId="0">
      <selection activeCell="E10" sqref="E10"/>
    </sheetView>
  </sheetViews>
  <sheetFormatPr defaultColWidth="9.140625" defaultRowHeight="11.25" x14ac:dyDescent="0.2"/>
  <cols>
    <col min="1" max="1" width="5.42578125" style="37" customWidth="1"/>
    <col min="2" max="2" width="13.7109375" style="37" customWidth="1"/>
    <col min="3" max="3" width="10.5703125" style="37" customWidth="1"/>
    <col min="4" max="4" width="15.28515625" style="37" customWidth="1"/>
    <col min="5" max="5" width="16" style="37" customWidth="1"/>
    <col min="6" max="6" width="14.140625" style="37" customWidth="1"/>
    <col min="7" max="7" width="7.5703125" style="37" customWidth="1"/>
    <col min="8" max="8" width="6.7109375" style="37" customWidth="1"/>
    <col min="9" max="9" width="14.7109375" style="37" customWidth="1"/>
    <col min="10" max="16" width="3.7109375" style="37" customWidth="1"/>
    <col min="17" max="17" width="9.85546875" style="64" customWidth="1"/>
    <col min="18" max="18" width="9.140625" style="72"/>
    <col min="19" max="40" width="9.140625" style="14"/>
    <col min="41" max="41" width="9.140625" style="66"/>
    <col min="42" max="16384" width="9.140625" style="37"/>
  </cols>
  <sheetData>
    <row r="1" spans="1:75" s="132" customFormat="1" ht="24" customHeight="1" x14ac:dyDescent="0.2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28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31"/>
    </row>
    <row r="2" spans="1:75" s="132" customFormat="1" ht="18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 t="s">
        <v>0</v>
      </c>
      <c r="K2" s="133"/>
      <c r="L2" s="133"/>
      <c r="M2" s="133"/>
      <c r="N2" s="133"/>
      <c r="O2" s="133"/>
      <c r="P2" s="133"/>
      <c r="Q2" s="130" t="s">
        <v>1</v>
      </c>
      <c r="R2" s="128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31"/>
    </row>
    <row r="3" spans="1:75" s="2" customFormat="1" ht="35.25" customHeight="1" x14ac:dyDescent="0.2">
      <c r="A3" s="5" t="s">
        <v>10</v>
      </c>
      <c r="B3" s="5" t="s">
        <v>17</v>
      </c>
      <c r="C3" s="5" t="s">
        <v>18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8</v>
      </c>
      <c r="P3" s="5" t="s">
        <v>9</v>
      </c>
      <c r="Q3" s="59" t="s">
        <v>7</v>
      </c>
      <c r="R3" s="70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39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</row>
    <row r="4" spans="1:75" s="23" customFormat="1" ht="16.899999999999999" customHeight="1" x14ac:dyDescent="0.2">
      <c r="A4" s="23">
        <v>1</v>
      </c>
      <c r="B4" s="40" t="s">
        <v>453</v>
      </c>
      <c r="C4" s="40" t="s">
        <v>454</v>
      </c>
      <c r="D4" s="23" t="s">
        <v>164</v>
      </c>
      <c r="E4" s="23" t="s">
        <v>455</v>
      </c>
      <c r="F4" s="23" t="s">
        <v>456</v>
      </c>
      <c r="G4" s="23" t="s">
        <v>27</v>
      </c>
      <c r="H4" s="23">
        <v>21</v>
      </c>
      <c r="I4" s="23" t="s">
        <v>457</v>
      </c>
      <c r="J4" s="23">
        <v>6</v>
      </c>
      <c r="K4" s="23">
        <v>6</v>
      </c>
      <c r="L4" s="23">
        <v>6</v>
      </c>
      <c r="M4" s="23">
        <v>5</v>
      </c>
      <c r="N4" s="23">
        <v>6</v>
      </c>
      <c r="O4" s="23">
        <v>10</v>
      </c>
      <c r="P4" s="23">
        <v>9</v>
      </c>
      <c r="Q4" s="60">
        <f t="shared" ref="Q4:Q67" si="0">SUM(J4:P4)</f>
        <v>48</v>
      </c>
      <c r="R4" s="71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26"/>
    </row>
    <row r="5" spans="1:75" s="23" customFormat="1" ht="16.899999999999999" customHeight="1" x14ac:dyDescent="0.2">
      <c r="A5" s="23">
        <v>2</v>
      </c>
      <c r="B5" s="40" t="s">
        <v>458</v>
      </c>
      <c r="C5" s="40" t="s">
        <v>459</v>
      </c>
      <c r="D5" s="23" t="s">
        <v>310</v>
      </c>
      <c r="E5" s="23" t="s">
        <v>460</v>
      </c>
      <c r="F5" s="23" t="s">
        <v>456</v>
      </c>
      <c r="G5" s="23" t="s">
        <v>27</v>
      </c>
      <c r="H5" s="23">
        <v>21</v>
      </c>
      <c r="I5" s="23" t="s">
        <v>457</v>
      </c>
      <c r="J5" s="23">
        <v>6</v>
      </c>
      <c r="K5" s="23">
        <v>5</v>
      </c>
      <c r="L5" s="23">
        <v>6</v>
      </c>
      <c r="M5" s="23">
        <v>6</v>
      </c>
      <c r="N5" s="23">
        <v>6</v>
      </c>
      <c r="O5" s="23">
        <v>9</v>
      </c>
      <c r="P5" s="23">
        <v>8</v>
      </c>
      <c r="Q5" s="60">
        <f t="shared" si="0"/>
        <v>46</v>
      </c>
      <c r="R5" s="71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26"/>
    </row>
    <row r="6" spans="1:75" s="23" customFormat="1" ht="16.899999999999999" customHeight="1" x14ac:dyDescent="0.2">
      <c r="A6" s="23">
        <v>3</v>
      </c>
      <c r="B6" s="40" t="s">
        <v>461</v>
      </c>
      <c r="C6" s="40" t="s">
        <v>462</v>
      </c>
      <c r="D6" s="23" t="s">
        <v>463</v>
      </c>
      <c r="E6" s="23" t="s">
        <v>464</v>
      </c>
      <c r="F6" s="23" t="s">
        <v>465</v>
      </c>
      <c r="G6" s="23" t="s">
        <v>27</v>
      </c>
      <c r="H6" s="23">
        <v>21</v>
      </c>
      <c r="I6" s="23" t="s">
        <v>466</v>
      </c>
      <c r="J6" s="23">
        <v>6</v>
      </c>
      <c r="K6" s="23">
        <v>6</v>
      </c>
      <c r="L6" s="23">
        <v>6</v>
      </c>
      <c r="M6" s="23">
        <v>5</v>
      </c>
      <c r="N6" s="23">
        <v>6</v>
      </c>
      <c r="O6" s="23">
        <v>7</v>
      </c>
      <c r="P6" s="23">
        <v>10</v>
      </c>
      <c r="Q6" s="60">
        <f t="shared" si="0"/>
        <v>46</v>
      </c>
      <c r="R6" s="71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26"/>
    </row>
    <row r="7" spans="1:75" s="23" customFormat="1" ht="16.899999999999999" customHeight="1" x14ac:dyDescent="0.2">
      <c r="A7" s="23">
        <v>4</v>
      </c>
      <c r="B7" s="40" t="s">
        <v>467</v>
      </c>
      <c r="C7" s="40" t="s">
        <v>468</v>
      </c>
      <c r="D7" s="23" t="s">
        <v>226</v>
      </c>
      <c r="E7" s="23" t="s">
        <v>469</v>
      </c>
      <c r="F7" s="23" t="s">
        <v>470</v>
      </c>
      <c r="G7" s="23" t="s">
        <v>27</v>
      </c>
      <c r="H7" s="23">
        <v>21</v>
      </c>
      <c r="I7" s="23" t="s">
        <v>471</v>
      </c>
      <c r="J7" s="23">
        <v>6</v>
      </c>
      <c r="K7" s="23">
        <v>2</v>
      </c>
      <c r="L7" s="23">
        <v>6</v>
      </c>
      <c r="M7" s="23">
        <v>6</v>
      </c>
      <c r="N7" s="23">
        <v>6</v>
      </c>
      <c r="O7" s="23">
        <v>10</v>
      </c>
      <c r="P7" s="23">
        <v>10</v>
      </c>
      <c r="Q7" s="60">
        <f t="shared" si="0"/>
        <v>46</v>
      </c>
      <c r="R7" s="7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26"/>
    </row>
    <row r="8" spans="1:75" s="23" customFormat="1" ht="16.899999999999999" customHeight="1" x14ac:dyDescent="0.2">
      <c r="A8" s="23">
        <v>5</v>
      </c>
      <c r="B8" s="40" t="s">
        <v>472</v>
      </c>
      <c r="C8" s="40" t="s">
        <v>473</v>
      </c>
      <c r="D8" s="23" t="s">
        <v>474</v>
      </c>
      <c r="E8" s="23" t="s">
        <v>475</v>
      </c>
      <c r="F8" s="23" t="s">
        <v>465</v>
      </c>
      <c r="G8" s="23" t="s">
        <v>27</v>
      </c>
      <c r="H8" s="23">
        <v>21</v>
      </c>
      <c r="I8" s="23" t="s">
        <v>466</v>
      </c>
      <c r="J8" s="23">
        <v>3</v>
      </c>
      <c r="K8" s="23">
        <v>6</v>
      </c>
      <c r="L8" s="23">
        <v>5</v>
      </c>
      <c r="M8" s="23">
        <v>6</v>
      </c>
      <c r="N8" s="23">
        <v>6</v>
      </c>
      <c r="O8" s="23">
        <v>10</v>
      </c>
      <c r="P8" s="23">
        <v>10</v>
      </c>
      <c r="Q8" s="60">
        <f t="shared" si="0"/>
        <v>46</v>
      </c>
      <c r="R8" s="71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26"/>
    </row>
    <row r="9" spans="1:75" s="23" customFormat="1" ht="16.899999999999999" customHeight="1" x14ac:dyDescent="0.2">
      <c r="A9" s="23">
        <v>6</v>
      </c>
      <c r="B9" s="23" t="s">
        <v>2108</v>
      </c>
      <c r="C9" s="41">
        <v>20889128520</v>
      </c>
      <c r="D9" s="23" t="s">
        <v>298</v>
      </c>
      <c r="E9" s="23" t="s">
        <v>2109</v>
      </c>
      <c r="F9" s="23" t="s">
        <v>2110</v>
      </c>
      <c r="G9" s="23" t="s">
        <v>27</v>
      </c>
      <c r="H9" s="23">
        <v>21</v>
      </c>
      <c r="I9" s="23" t="s">
        <v>2111</v>
      </c>
      <c r="J9" s="23">
        <v>6</v>
      </c>
      <c r="K9" s="23">
        <v>2</v>
      </c>
      <c r="L9" s="23">
        <v>6</v>
      </c>
      <c r="M9" s="23">
        <v>6</v>
      </c>
      <c r="N9" s="23">
        <v>6</v>
      </c>
      <c r="O9" s="23">
        <v>10</v>
      </c>
      <c r="P9" s="23">
        <v>10</v>
      </c>
      <c r="Q9" s="60">
        <f t="shared" si="0"/>
        <v>46</v>
      </c>
      <c r="R9" s="71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26"/>
    </row>
    <row r="10" spans="1:75" s="23" customFormat="1" ht="16.899999999999999" customHeight="1" x14ac:dyDescent="0.2">
      <c r="A10" s="23">
        <v>10</v>
      </c>
      <c r="B10" s="23" t="s">
        <v>2542</v>
      </c>
      <c r="C10" s="23">
        <v>54608961364</v>
      </c>
      <c r="D10" s="23" t="s">
        <v>2543</v>
      </c>
      <c r="E10" s="23" t="s">
        <v>2544</v>
      </c>
      <c r="F10" s="42" t="s">
        <v>3280</v>
      </c>
      <c r="G10" s="23" t="s">
        <v>27</v>
      </c>
      <c r="H10" s="23">
        <v>21</v>
      </c>
      <c r="I10" s="23" t="s">
        <v>2545</v>
      </c>
      <c r="J10" s="23">
        <v>6</v>
      </c>
      <c r="K10" s="23">
        <v>0</v>
      </c>
      <c r="L10" s="23">
        <v>6</v>
      </c>
      <c r="M10" s="23">
        <v>6</v>
      </c>
      <c r="N10" s="23">
        <v>6</v>
      </c>
      <c r="O10" s="23">
        <v>10</v>
      </c>
      <c r="P10" s="23">
        <v>10</v>
      </c>
      <c r="Q10" s="60">
        <f>SUM(J10:P10)</f>
        <v>44</v>
      </c>
      <c r="R10" s="71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26"/>
    </row>
    <row r="11" spans="1:75" s="23" customFormat="1" ht="16.899999999999999" customHeight="1" x14ac:dyDescent="0.2">
      <c r="A11" s="23">
        <v>7</v>
      </c>
      <c r="B11" s="40" t="s">
        <v>476</v>
      </c>
      <c r="C11" s="40" t="s">
        <v>477</v>
      </c>
      <c r="D11" s="23" t="s">
        <v>478</v>
      </c>
      <c r="E11" s="23" t="s">
        <v>479</v>
      </c>
      <c r="F11" s="23" t="s">
        <v>480</v>
      </c>
      <c r="G11" s="23" t="s">
        <v>27</v>
      </c>
      <c r="H11" s="23">
        <v>21</v>
      </c>
      <c r="I11" s="23" t="s">
        <v>481</v>
      </c>
      <c r="J11" s="23">
        <v>6</v>
      </c>
      <c r="K11" s="23">
        <v>4</v>
      </c>
      <c r="L11" s="23">
        <v>6</v>
      </c>
      <c r="M11" s="23">
        <v>5</v>
      </c>
      <c r="N11" s="23">
        <v>6</v>
      </c>
      <c r="O11" s="23">
        <v>9</v>
      </c>
      <c r="P11" s="23">
        <v>8</v>
      </c>
      <c r="Q11" s="60">
        <f t="shared" si="0"/>
        <v>44</v>
      </c>
      <c r="R11" s="71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26"/>
    </row>
    <row r="12" spans="1:75" s="23" customFormat="1" ht="16.899999999999999" customHeight="1" x14ac:dyDescent="0.2">
      <c r="A12" s="23">
        <v>8</v>
      </c>
      <c r="B12" s="23" t="s">
        <v>2112</v>
      </c>
      <c r="C12" s="41" t="s">
        <v>2113</v>
      </c>
      <c r="D12" s="23" t="s">
        <v>604</v>
      </c>
      <c r="E12" s="23" t="s">
        <v>2114</v>
      </c>
      <c r="F12" s="23" t="s">
        <v>2115</v>
      </c>
      <c r="G12" s="23" t="s">
        <v>27</v>
      </c>
      <c r="H12" s="23">
        <v>21</v>
      </c>
      <c r="I12" s="23" t="s">
        <v>2116</v>
      </c>
      <c r="J12" s="23">
        <v>6</v>
      </c>
      <c r="K12" s="23">
        <v>1</v>
      </c>
      <c r="L12" s="23">
        <v>6</v>
      </c>
      <c r="M12" s="23">
        <v>6</v>
      </c>
      <c r="N12" s="23">
        <v>5</v>
      </c>
      <c r="O12" s="23">
        <v>10</v>
      </c>
      <c r="P12" s="23">
        <v>10</v>
      </c>
      <c r="Q12" s="60">
        <f t="shared" si="0"/>
        <v>44</v>
      </c>
      <c r="R12" s="71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26"/>
    </row>
    <row r="13" spans="1:75" s="23" customFormat="1" ht="16.899999999999999" customHeight="1" x14ac:dyDescent="0.2">
      <c r="A13" s="23">
        <v>9</v>
      </c>
      <c r="B13" s="23" t="s">
        <v>2117</v>
      </c>
      <c r="C13" s="41" t="s">
        <v>2118</v>
      </c>
      <c r="D13" s="23" t="s">
        <v>41</v>
      </c>
      <c r="E13" s="23" t="s">
        <v>1951</v>
      </c>
      <c r="F13" s="23" t="s">
        <v>2119</v>
      </c>
      <c r="G13" s="23" t="s">
        <v>27</v>
      </c>
      <c r="H13" s="23">
        <v>21</v>
      </c>
      <c r="I13" s="23" t="s">
        <v>2120</v>
      </c>
      <c r="J13" s="23">
        <v>6</v>
      </c>
      <c r="K13" s="23">
        <v>4</v>
      </c>
      <c r="L13" s="23">
        <v>6</v>
      </c>
      <c r="M13" s="23">
        <v>6</v>
      </c>
      <c r="N13" s="23">
        <v>2</v>
      </c>
      <c r="O13" s="23">
        <v>10</v>
      </c>
      <c r="P13" s="23">
        <v>10</v>
      </c>
      <c r="Q13" s="60">
        <f t="shared" si="0"/>
        <v>44</v>
      </c>
      <c r="R13" s="71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26"/>
    </row>
    <row r="14" spans="1:75" s="23" customFormat="1" ht="16.899999999999999" customHeight="1" x14ac:dyDescent="0.2">
      <c r="A14" s="23">
        <v>11</v>
      </c>
      <c r="B14" s="40" t="s">
        <v>482</v>
      </c>
      <c r="C14" s="40" t="s">
        <v>483</v>
      </c>
      <c r="D14" s="23" t="s">
        <v>484</v>
      </c>
      <c r="E14" s="23" t="s">
        <v>485</v>
      </c>
      <c r="F14" s="23" t="s">
        <v>486</v>
      </c>
      <c r="G14" s="23" t="s">
        <v>27</v>
      </c>
      <c r="H14" s="23">
        <v>21</v>
      </c>
      <c r="I14" s="23" t="s">
        <v>487</v>
      </c>
      <c r="J14" s="23">
        <v>6</v>
      </c>
      <c r="K14" s="23">
        <v>2</v>
      </c>
      <c r="L14" s="23">
        <v>6</v>
      </c>
      <c r="M14" s="23">
        <v>4</v>
      </c>
      <c r="N14" s="23">
        <v>5</v>
      </c>
      <c r="O14" s="23">
        <v>10</v>
      </c>
      <c r="P14" s="23">
        <v>10</v>
      </c>
      <c r="Q14" s="60">
        <f t="shared" si="0"/>
        <v>43</v>
      </c>
      <c r="R14" s="71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26"/>
    </row>
    <row r="15" spans="1:75" s="23" customFormat="1" ht="16.899999999999999" customHeight="1" x14ac:dyDescent="0.2">
      <c r="A15" s="23">
        <v>12</v>
      </c>
      <c r="B15" s="40" t="s">
        <v>488</v>
      </c>
      <c r="C15" s="40" t="s">
        <v>489</v>
      </c>
      <c r="D15" s="23" t="s">
        <v>490</v>
      </c>
      <c r="E15" s="23" t="s">
        <v>491</v>
      </c>
      <c r="F15" s="23" t="s">
        <v>492</v>
      </c>
      <c r="G15" s="23" t="s">
        <v>27</v>
      </c>
      <c r="H15" s="23">
        <v>21</v>
      </c>
      <c r="I15" s="23" t="s">
        <v>493</v>
      </c>
      <c r="J15" s="23">
        <v>6</v>
      </c>
      <c r="K15" s="23">
        <v>4</v>
      </c>
      <c r="L15" s="23">
        <v>6</v>
      </c>
      <c r="M15" s="23">
        <v>6</v>
      </c>
      <c r="N15" s="23">
        <v>6</v>
      </c>
      <c r="O15" s="23">
        <v>6</v>
      </c>
      <c r="P15" s="23">
        <v>8</v>
      </c>
      <c r="Q15" s="60">
        <f t="shared" si="0"/>
        <v>42</v>
      </c>
      <c r="R15" s="71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26"/>
    </row>
    <row r="16" spans="1:75" s="23" customFormat="1" ht="16.899999999999999" customHeight="1" x14ac:dyDescent="0.2">
      <c r="A16" s="23">
        <v>13</v>
      </c>
      <c r="B16" s="23" t="s">
        <v>1089</v>
      </c>
      <c r="C16" s="23" t="s">
        <v>1090</v>
      </c>
      <c r="D16" s="23" t="s">
        <v>553</v>
      </c>
      <c r="E16" s="23" t="s">
        <v>1091</v>
      </c>
      <c r="F16" s="23" t="s">
        <v>1092</v>
      </c>
      <c r="G16" s="23" t="s">
        <v>27</v>
      </c>
      <c r="H16" s="23">
        <v>21</v>
      </c>
      <c r="I16" s="23" t="s">
        <v>1093</v>
      </c>
      <c r="J16" s="23">
        <v>6</v>
      </c>
      <c r="K16" s="23">
        <v>2</v>
      </c>
      <c r="L16" s="23">
        <v>5</v>
      </c>
      <c r="M16" s="23">
        <v>6</v>
      </c>
      <c r="N16" s="23">
        <v>6</v>
      </c>
      <c r="O16" s="23">
        <v>7</v>
      </c>
      <c r="P16" s="23">
        <v>10</v>
      </c>
      <c r="Q16" s="60">
        <f t="shared" si="0"/>
        <v>42</v>
      </c>
      <c r="R16" s="71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26"/>
    </row>
    <row r="17" spans="1:41" s="23" customFormat="1" ht="16.899999999999999" customHeight="1" x14ac:dyDescent="0.2">
      <c r="A17" s="23">
        <v>14</v>
      </c>
      <c r="B17" s="40" t="s">
        <v>494</v>
      </c>
      <c r="C17" s="40" t="s">
        <v>495</v>
      </c>
      <c r="D17" s="23" t="s">
        <v>41</v>
      </c>
      <c r="E17" s="23" t="s">
        <v>496</v>
      </c>
      <c r="F17" s="23" t="s">
        <v>470</v>
      </c>
      <c r="G17" s="23" t="s">
        <v>27</v>
      </c>
      <c r="H17" s="23">
        <v>21</v>
      </c>
      <c r="I17" s="23" t="s">
        <v>497</v>
      </c>
      <c r="J17" s="23">
        <v>6</v>
      </c>
      <c r="K17" s="23">
        <v>5</v>
      </c>
      <c r="L17" s="23">
        <v>4</v>
      </c>
      <c r="M17" s="23">
        <v>5</v>
      </c>
      <c r="N17" s="23">
        <v>4</v>
      </c>
      <c r="O17" s="23">
        <v>8</v>
      </c>
      <c r="P17" s="23">
        <v>9</v>
      </c>
      <c r="Q17" s="60">
        <f t="shared" si="0"/>
        <v>41</v>
      </c>
      <c r="R17" s="71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26"/>
    </row>
    <row r="18" spans="1:41" s="23" customFormat="1" ht="16.899999999999999" customHeight="1" x14ac:dyDescent="0.2">
      <c r="A18" s="23">
        <v>15</v>
      </c>
      <c r="B18" s="40" t="s">
        <v>498</v>
      </c>
      <c r="C18" s="40" t="s">
        <v>499</v>
      </c>
      <c r="D18" s="23" t="s">
        <v>344</v>
      </c>
      <c r="E18" s="23" t="s">
        <v>500</v>
      </c>
      <c r="F18" s="23" t="s">
        <v>501</v>
      </c>
      <c r="G18" s="23" t="s">
        <v>27</v>
      </c>
      <c r="H18" s="23">
        <v>21</v>
      </c>
      <c r="I18" s="23" t="s">
        <v>502</v>
      </c>
      <c r="J18" s="23">
        <v>6</v>
      </c>
      <c r="K18" s="23">
        <v>2</v>
      </c>
      <c r="L18" s="23">
        <v>6</v>
      </c>
      <c r="M18" s="23">
        <v>6</v>
      </c>
      <c r="N18" s="23">
        <v>5</v>
      </c>
      <c r="O18" s="23">
        <v>8</v>
      </c>
      <c r="P18" s="23">
        <v>8</v>
      </c>
      <c r="Q18" s="60">
        <f t="shared" si="0"/>
        <v>41</v>
      </c>
      <c r="R18" s="71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26"/>
    </row>
    <row r="19" spans="1:41" s="23" customFormat="1" ht="16.899999999999999" customHeight="1" x14ac:dyDescent="0.2">
      <c r="A19" s="23">
        <v>16</v>
      </c>
      <c r="B19" s="23" t="s">
        <v>2121</v>
      </c>
      <c r="C19" s="41" t="s">
        <v>2122</v>
      </c>
      <c r="D19" s="23" t="s">
        <v>2123</v>
      </c>
      <c r="E19" s="23" t="s">
        <v>2124</v>
      </c>
      <c r="F19" s="23" t="s">
        <v>2125</v>
      </c>
      <c r="G19" s="23" t="s">
        <v>27</v>
      </c>
      <c r="H19" s="23">
        <v>21</v>
      </c>
      <c r="I19" s="23" t="s">
        <v>2126</v>
      </c>
      <c r="J19" s="23">
        <v>6</v>
      </c>
      <c r="K19" s="23">
        <v>0</v>
      </c>
      <c r="L19" s="23">
        <v>4</v>
      </c>
      <c r="M19" s="23">
        <v>6</v>
      </c>
      <c r="N19" s="23">
        <v>6</v>
      </c>
      <c r="O19" s="23">
        <v>9</v>
      </c>
      <c r="P19" s="23">
        <v>10</v>
      </c>
      <c r="Q19" s="60">
        <f t="shared" si="0"/>
        <v>41</v>
      </c>
      <c r="R19" s="71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26"/>
    </row>
    <row r="20" spans="1:41" s="23" customFormat="1" ht="16.899999999999999" customHeight="1" x14ac:dyDescent="0.2">
      <c r="A20" s="23">
        <v>17</v>
      </c>
      <c r="B20" s="23" t="s">
        <v>2127</v>
      </c>
      <c r="C20" s="41">
        <v>80859846535</v>
      </c>
      <c r="D20" s="23" t="s">
        <v>1450</v>
      </c>
      <c r="E20" s="23" t="s">
        <v>1364</v>
      </c>
      <c r="F20" s="23" t="s">
        <v>2128</v>
      </c>
      <c r="G20" s="23" t="s">
        <v>27</v>
      </c>
      <c r="H20" s="23">
        <v>21</v>
      </c>
      <c r="I20" s="23" t="s">
        <v>2129</v>
      </c>
      <c r="J20" s="23">
        <v>6</v>
      </c>
      <c r="K20" s="23">
        <v>0</v>
      </c>
      <c r="L20" s="23">
        <v>6</v>
      </c>
      <c r="M20" s="23">
        <v>4</v>
      </c>
      <c r="N20" s="23">
        <v>6</v>
      </c>
      <c r="O20" s="23">
        <v>9</v>
      </c>
      <c r="P20" s="23">
        <v>10</v>
      </c>
      <c r="Q20" s="60">
        <f t="shared" si="0"/>
        <v>41</v>
      </c>
      <c r="R20" s="71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26"/>
    </row>
    <row r="21" spans="1:41" s="23" customFormat="1" ht="16.899999999999999" customHeight="1" x14ac:dyDescent="0.2">
      <c r="A21" s="23">
        <v>18</v>
      </c>
      <c r="B21" s="23" t="s">
        <v>2130</v>
      </c>
      <c r="C21" s="41" t="s">
        <v>2131</v>
      </c>
      <c r="D21" s="23" t="s">
        <v>129</v>
      </c>
      <c r="E21" s="23" t="s">
        <v>2132</v>
      </c>
      <c r="F21" s="23" t="s">
        <v>2133</v>
      </c>
      <c r="G21" s="23" t="s">
        <v>27</v>
      </c>
      <c r="H21" s="23">
        <v>21</v>
      </c>
      <c r="I21" s="23" t="s">
        <v>2134</v>
      </c>
      <c r="J21" s="23">
        <v>3</v>
      </c>
      <c r="K21" s="23">
        <v>2</v>
      </c>
      <c r="L21" s="23">
        <v>5</v>
      </c>
      <c r="M21" s="23">
        <v>4</v>
      </c>
      <c r="N21" s="23">
        <v>6</v>
      </c>
      <c r="O21" s="23">
        <v>10</v>
      </c>
      <c r="P21" s="23">
        <v>10</v>
      </c>
      <c r="Q21" s="60">
        <f t="shared" si="0"/>
        <v>40</v>
      </c>
      <c r="R21" s="71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26"/>
    </row>
    <row r="22" spans="1:41" s="23" customFormat="1" ht="16.899999999999999" customHeight="1" x14ac:dyDescent="0.2">
      <c r="A22" s="23">
        <v>19</v>
      </c>
      <c r="B22" s="23" t="s">
        <v>2135</v>
      </c>
      <c r="C22" s="41" t="s">
        <v>2136</v>
      </c>
      <c r="D22" s="23" t="s">
        <v>2137</v>
      </c>
      <c r="E22" s="23" t="s">
        <v>2138</v>
      </c>
      <c r="F22" s="23" t="s">
        <v>2139</v>
      </c>
      <c r="G22" s="23" t="s">
        <v>27</v>
      </c>
      <c r="H22" s="23">
        <v>21</v>
      </c>
      <c r="I22" s="23" t="s">
        <v>2140</v>
      </c>
      <c r="J22" s="23">
        <v>6</v>
      </c>
      <c r="K22" s="23">
        <v>3</v>
      </c>
      <c r="L22" s="23">
        <v>6</v>
      </c>
      <c r="M22" s="23">
        <v>4</v>
      </c>
      <c r="N22" s="23">
        <v>6</v>
      </c>
      <c r="O22" s="23">
        <v>5</v>
      </c>
      <c r="P22" s="23">
        <v>10</v>
      </c>
      <c r="Q22" s="60">
        <f t="shared" si="0"/>
        <v>40</v>
      </c>
      <c r="R22" s="71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26"/>
    </row>
    <row r="23" spans="1:41" s="23" customFormat="1" ht="16.899999999999999" customHeight="1" x14ac:dyDescent="0.2">
      <c r="A23" s="23">
        <v>20</v>
      </c>
      <c r="B23" s="23" t="s">
        <v>2869</v>
      </c>
      <c r="C23" s="40" t="s">
        <v>2870</v>
      </c>
      <c r="D23" s="23" t="s">
        <v>2871</v>
      </c>
      <c r="E23" s="23" t="s">
        <v>2872</v>
      </c>
      <c r="F23" s="23" t="s">
        <v>2873</v>
      </c>
      <c r="G23" s="23" t="s">
        <v>2874</v>
      </c>
      <c r="H23" s="23">
        <v>21</v>
      </c>
      <c r="I23" s="23" t="s">
        <v>2875</v>
      </c>
      <c r="J23" s="23">
        <v>6</v>
      </c>
      <c r="K23" s="23">
        <v>2</v>
      </c>
      <c r="L23" s="23">
        <v>6</v>
      </c>
      <c r="M23" s="23">
        <v>5</v>
      </c>
      <c r="N23" s="23">
        <v>5</v>
      </c>
      <c r="O23" s="23">
        <v>10</v>
      </c>
      <c r="P23" s="23">
        <v>6</v>
      </c>
      <c r="Q23" s="60">
        <f t="shared" si="0"/>
        <v>40</v>
      </c>
      <c r="R23" s="71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26"/>
    </row>
    <row r="24" spans="1:41" s="23" customFormat="1" ht="16.899999999999999" customHeight="1" x14ac:dyDescent="0.2">
      <c r="A24" s="23">
        <v>25</v>
      </c>
      <c r="B24" s="23" t="s">
        <v>2546</v>
      </c>
      <c r="C24" s="23">
        <v>28789203431</v>
      </c>
      <c r="D24" s="23" t="s">
        <v>429</v>
      </c>
      <c r="E24" s="23" t="s">
        <v>2547</v>
      </c>
      <c r="F24" s="42" t="s">
        <v>3280</v>
      </c>
      <c r="G24" s="23" t="s">
        <v>27</v>
      </c>
      <c r="H24" s="23">
        <v>21</v>
      </c>
      <c r="I24" s="23" t="s">
        <v>2545</v>
      </c>
      <c r="J24" s="23">
        <v>6</v>
      </c>
      <c r="K24" s="23">
        <v>6</v>
      </c>
      <c r="L24" s="23">
        <v>6</v>
      </c>
      <c r="M24" s="23">
        <v>5</v>
      </c>
      <c r="N24" s="23">
        <v>6</v>
      </c>
      <c r="O24" s="23">
        <v>2</v>
      </c>
      <c r="P24" s="23">
        <v>8</v>
      </c>
      <c r="Q24" s="60">
        <f>SUM(J24:P24)</f>
        <v>39</v>
      </c>
      <c r="R24" s="71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26"/>
    </row>
    <row r="25" spans="1:41" s="23" customFormat="1" ht="16.899999999999999" customHeight="1" x14ac:dyDescent="0.2">
      <c r="A25" s="23">
        <v>21</v>
      </c>
      <c r="B25" s="40" t="s">
        <v>503</v>
      </c>
      <c r="C25" s="40" t="s">
        <v>504</v>
      </c>
      <c r="D25" s="23" t="s">
        <v>505</v>
      </c>
      <c r="E25" s="23" t="s">
        <v>506</v>
      </c>
      <c r="F25" s="23" t="s">
        <v>507</v>
      </c>
      <c r="G25" s="23" t="s">
        <v>27</v>
      </c>
      <c r="H25" s="23">
        <v>21</v>
      </c>
      <c r="I25" s="23" t="s">
        <v>508</v>
      </c>
      <c r="J25" s="23">
        <v>6</v>
      </c>
      <c r="K25" s="23">
        <v>6</v>
      </c>
      <c r="L25" s="23">
        <v>1</v>
      </c>
      <c r="M25" s="23">
        <v>6</v>
      </c>
      <c r="N25" s="23">
        <v>6</v>
      </c>
      <c r="O25" s="23">
        <v>10</v>
      </c>
      <c r="P25" s="23">
        <v>4</v>
      </c>
      <c r="Q25" s="60">
        <f t="shared" si="0"/>
        <v>39</v>
      </c>
      <c r="R25" s="71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26"/>
    </row>
    <row r="26" spans="1:41" s="23" customFormat="1" ht="16.899999999999999" customHeight="1" x14ac:dyDescent="0.2">
      <c r="A26" s="23">
        <v>22</v>
      </c>
      <c r="B26" s="40" t="s">
        <v>1650</v>
      </c>
      <c r="C26" s="43">
        <v>35188040255</v>
      </c>
      <c r="D26" s="44" t="s">
        <v>269</v>
      </c>
      <c r="E26" s="44" t="s">
        <v>1651</v>
      </c>
      <c r="F26" s="42" t="s">
        <v>3281</v>
      </c>
      <c r="G26" s="44" t="s">
        <v>27</v>
      </c>
      <c r="H26" s="44">
        <v>21</v>
      </c>
      <c r="I26" s="44" t="s">
        <v>1757</v>
      </c>
      <c r="J26" s="23">
        <v>6</v>
      </c>
      <c r="K26" s="23">
        <v>2</v>
      </c>
      <c r="L26" s="23">
        <v>6</v>
      </c>
      <c r="M26" s="23">
        <v>3</v>
      </c>
      <c r="N26" s="23">
        <v>6</v>
      </c>
      <c r="O26" s="23">
        <v>6</v>
      </c>
      <c r="P26" s="23">
        <v>10</v>
      </c>
      <c r="Q26" s="60">
        <f t="shared" si="0"/>
        <v>39</v>
      </c>
      <c r="R26" s="71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26"/>
    </row>
    <row r="27" spans="1:41" s="23" customFormat="1" ht="16.899999999999999" customHeight="1" x14ac:dyDescent="0.2">
      <c r="A27" s="23">
        <v>23</v>
      </c>
      <c r="B27" s="23" t="s">
        <v>2141</v>
      </c>
      <c r="C27" s="23" t="str">
        <f>"60178210361"</f>
        <v>60178210361</v>
      </c>
      <c r="D27" s="23" t="s">
        <v>2142</v>
      </c>
      <c r="E27" s="23" t="s">
        <v>2143</v>
      </c>
      <c r="F27" s="23" t="s">
        <v>2144</v>
      </c>
      <c r="G27" s="23" t="s">
        <v>27</v>
      </c>
      <c r="H27" s="23">
        <v>21</v>
      </c>
      <c r="I27" s="23" t="s">
        <v>2145</v>
      </c>
      <c r="J27" s="23">
        <v>6</v>
      </c>
      <c r="K27" s="23">
        <v>2</v>
      </c>
      <c r="L27" s="23">
        <v>3</v>
      </c>
      <c r="M27" s="23">
        <v>6</v>
      </c>
      <c r="N27" s="23">
        <v>6</v>
      </c>
      <c r="O27" s="23">
        <v>6</v>
      </c>
      <c r="P27" s="23">
        <v>10</v>
      </c>
      <c r="Q27" s="60">
        <f t="shared" si="0"/>
        <v>39</v>
      </c>
      <c r="R27" s="71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26"/>
    </row>
    <row r="28" spans="1:41" s="23" customFormat="1" ht="16.899999999999999" customHeight="1" x14ac:dyDescent="0.2">
      <c r="A28" s="23">
        <v>24</v>
      </c>
      <c r="B28" s="23" t="s">
        <v>2146</v>
      </c>
      <c r="C28" s="23">
        <v>21906118329</v>
      </c>
      <c r="D28" s="40" t="s">
        <v>298</v>
      </c>
      <c r="E28" s="23" t="s">
        <v>2147</v>
      </c>
      <c r="F28" s="23" t="s">
        <v>2148</v>
      </c>
      <c r="G28" s="23" t="s">
        <v>27</v>
      </c>
      <c r="H28" s="23">
        <v>21</v>
      </c>
      <c r="I28" s="23" t="s">
        <v>2149</v>
      </c>
      <c r="J28" s="23">
        <v>3</v>
      </c>
      <c r="K28" s="23">
        <v>6</v>
      </c>
      <c r="L28" s="23">
        <v>6</v>
      </c>
      <c r="M28" s="23">
        <v>6</v>
      </c>
      <c r="N28" s="23">
        <v>5</v>
      </c>
      <c r="O28" s="23">
        <v>3</v>
      </c>
      <c r="P28" s="23">
        <v>10</v>
      </c>
      <c r="Q28" s="60">
        <f t="shared" si="0"/>
        <v>39</v>
      </c>
      <c r="R28" s="71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26"/>
    </row>
    <row r="29" spans="1:41" s="23" customFormat="1" ht="16.899999999999999" customHeight="1" x14ac:dyDescent="0.2">
      <c r="A29" s="23">
        <v>26</v>
      </c>
      <c r="B29" s="23" t="s">
        <v>2548</v>
      </c>
      <c r="C29" s="40" t="s">
        <v>2549</v>
      </c>
      <c r="D29" s="23" t="s">
        <v>83</v>
      </c>
      <c r="E29" s="23" t="s">
        <v>2550</v>
      </c>
      <c r="F29" s="42" t="s">
        <v>3282</v>
      </c>
      <c r="G29" s="23" t="s">
        <v>27</v>
      </c>
      <c r="H29" s="23">
        <v>21</v>
      </c>
      <c r="I29" s="23" t="s">
        <v>2551</v>
      </c>
      <c r="J29" s="23">
        <v>6</v>
      </c>
      <c r="K29" s="23">
        <v>1</v>
      </c>
      <c r="L29" s="23">
        <v>6</v>
      </c>
      <c r="M29" s="23">
        <v>6</v>
      </c>
      <c r="N29" s="23">
        <v>6</v>
      </c>
      <c r="O29" s="23">
        <v>10</v>
      </c>
      <c r="P29" s="23">
        <v>4</v>
      </c>
      <c r="Q29" s="60">
        <f t="shared" si="0"/>
        <v>39</v>
      </c>
      <c r="R29" s="71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26"/>
    </row>
    <row r="30" spans="1:41" s="23" customFormat="1" ht="16.899999999999999" customHeight="1" x14ac:dyDescent="0.2">
      <c r="A30" s="23">
        <v>27</v>
      </c>
      <c r="B30" s="40" t="s">
        <v>1652</v>
      </c>
      <c r="C30" s="43">
        <v>95612666248</v>
      </c>
      <c r="D30" s="44" t="s">
        <v>1653</v>
      </c>
      <c r="E30" s="44" t="s">
        <v>1654</v>
      </c>
      <c r="F30" s="42" t="s">
        <v>3281</v>
      </c>
      <c r="G30" s="44" t="s">
        <v>27</v>
      </c>
      <c r="H30" s="44">
        <v>21</v>
      </c>
      <c r="I30" s="44" t="s">
        <v>1757</v>
      </c>
      <c r="J30" s="23">
        <v>6</v>
      </c>
      <c r="K30" s="23">
        <v>4</v>
      </c>
      <c r="L30" s="23">
        <v>6</v>
      </c>
      <c r="M30" s="23">
        <v>4</v>
      </c>
      <c r="N30" s="23">
        <v>6</v>
      </c>
      <c r="O30" s="23">
        <v>2</v>
      </c>
      <c r="P30" s="23">
        <v>10</v>
      </c>
      <c r="Q30" s="60">
        <f t="shared" si="0"/>
        <v>38</v>
      </c>
      <c r="R30" s="71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26"/>
    </row>
    <row r="31" spans="1:41" s="23" customFormat="1" ht="16.899999999999999" customHeight="1" x14ac:dyDescent="0.2">
      <c r="A31" s="23">
        <v>28</v>
      </c>
      <c r="B31" s="23" t="s">
        <v>2150</v>
      </c>
      <c r="C31" s="41" t="s">
        <v>2151</v>
      </c>
      <c r="D31" s="23" t="s">
        <v>2152</v>
      </c>
      <c r="E31" s="23" t="s">
        <v>2153</v>
      </c>
      <c r="F31" s="23" t="s">
        <v>2154</v>
      </c>
      <c r="G31" s="23" t="s">
        <v>27</v>
      </c>
      <c r="H31" s="23">
        <v>21</v>
      </c>
      <c r="I31" s="23" t="s">
        <v>2155</v>
      </c>
      <c r="J31" s="23">
        <v>6</v>
      </c>
      <c r="K31" s="23">
        <v>3</v>
      </c>
      <c r="L31" s="23">
        <v>6</v>
      </c>
      <c r="M31" s="23">
        <v>4</v>
      </c>
      <c r="N31" s="23">
        <v>6</v>
      </c>
      <c r="O31" s="23">
        <v>3</v>
      </c>
      <c r="P31" s="23">
        <v>10</v>
      </c>
      <c r="Q31" s="60">
        <f t="shared" si="0"/>
        <v>38</v>
      </c>
      <c r="R31" s="71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26"/>
    </row>
    <row r="32" spans="1:41" s="23" customFormat="1" ht="16.899999999999999" customHeight="1" x14ac:dyDescent="0.2">
      <c r="A32" s="23">
        <v>29</v>
      </c>
      <c r="B32" s="23" t="s">
        <v>2552</v>
      </c>
      <c r="C32" s="40" t="s">
        <v>2553</v>
      </c>
      <c r="D32" s="23" t="s">
        <v>102</v>
      </c>
      <c r="E32" s="23" t="s">
        <v>2497</v>
      </c>
      <c r="F32" s="42" t="s">
        <v>3283</v>
      </c>
      <c r="G32" s="23" t="s">
        <v>27</v>
      </c>
      <c r="H32" s="23">
        <v>21</v>
      </c>
      <c r="I32" s="23" t="s">
        <v>2554</v>
      </c>
      <c r="J32" s="23">
        <v>6</v>
      </c>
      <c r="K32" s="23">
        <v>6</v>
      </c>
      <c r="L32" s="23">
        <v>6</v>
      </c>
      <c r="M32" s="23">
        <v>3</v>
      </c>
      <c r="N32" s="23">
        <v>5</v>
      </c>
      <c r="O32" s="23">
        <v>2</v>
      </c>
      <c r="P32" s="23">
        <v>10</v>
      </c>
      <c r="Q32" s="60">
        <f t="shared" si="0"/>
        <v>38</v>
      </c>
      <c r="R32" s="71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26"/>
    </row>
    <row r="33" spans="1:41" s="23" customFormat="1" ht="16.899999999999999" customHeight="1" x14ac:dyDescent="0.2">
      <c r="A33" s="23">
        <v>30</v>
      </c>
      <c r="B33" s="40" t="s">
        <v>509</v>
      </c>
      <c r="C33" s="40" t="s">
        <v>510</v>
      </c>
      <c r="D33" s="23" t="s">
        <v>209</v>
      </c>
      <c r="E33" s="23" t="s">
        <v>511</v>
      </c>
      <c r="F33" s="23" t="s">
        <v>456</v>
      </c>
      <c r="G33" s="23" t="s">
        <v>27</v>
      </c>
      <c r="H33" s="23">
        <v>21</v>
      </c>
      <c r="I33" s="23" t="s">
        <v>457</v>
      </c>
      <c r="J33" s="23">
        <v>6</v>
      </c>
      <c r="K33" s="23">
        <v>4</v>
      </c>
      <c r="L33" s="23">
        <v>6</v>
      </c>
      <c r="M33" s="23">
        <v>5</v>
      </c>
      <c r="N33" s="23">
        <v>6</v>
      </c>
      <c r="O33" s="23">
        <v>10</v>
      </c>
      <c r="P33" s="23">
        <v>0</v>
      </c>
      <c r="Q33" s="60">
        <f t="shared" si="0"/>
        <v>37</v>
      </c>
      <c r="R33" s="71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26"/>
    </row>
    <row r="34" spans="1:41" s="23" customFormat="1" ht="16.899999999999999" customHeight="1" x14ac:dyDescent="0.2">
      <c r="A34" s="23">
        <v>31</v>
      </c>
      <c r="B34" s="40" t="s">
        <v>512</v>
      </c>
      <c r="C34" s="40" t="s">
        <v>513</v>
      </c>
      <c r="D34" s="23" t="s">
        <v>325</v>
      </c>
      <c r="E34" s="23" t="s">
        <v>514</v>
      </c>
      <c r="F34" s="23" t="s">
        <v>492</v>
      </c>
      <c r="G34" s="23" t="s">
        <v>27</v>
      </c>
      <c r="H34" s="23">
        <v>21</v>
      </c>
      <c r="I34" s="23" t="s">
        <v>493</v>
      </c>
      <c r="J34" s="23">
        <v>6</v>
      </c>
      <c r="K34" s="23">
        <v>3</v>
      </c>
      <c r="L34" s="23">
        <v>6</v>
      </c>
      <c r="M34" s="23">
        <v>5</v>
      </c>
      <c r="N34" s="23">
        <v>6</v>
      </c>
      <c r="O34" s="23">
        <v>7</v>
      </c>
      <c r="P34" s="23">
        <v>4</v>
      </c>
      <c r="Q34" s="60">
        <f t="shared" si="0"/>
        <v>37</v>
      </c>
      <c r="R34" s="71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26"/>
    </row>
    <row r="35" spans="1:41" s="23" customFormat="1" ht="16.899999999999999" customHeight="1" x14ac:dyDescent="0.2">
      <c r="A35" s="23">
        <v>32</v>
      </c>
      <c r="B35" s="23" t="s">
        <v>2555</v>
      </c>
      <c r="C35" s="40" t="s">
        <v>2556</v>
      </c>
      <c r="D35" s="23" t="s">
        <v>919</v>
      </c>
      <c r="E35" s="23" t="s">
        <v>2557</v>
      </c>
      <c r="F35" s="42" t="s">
        <v>3283</v>
      </c>
      <c r="G35" s="23" t="s">
        <v>27</v>
      </c>
      <c r="H35" s="23">
        <v>21</v>
      </c>
      <c r="I35" s="23" t="s">
        <v>2554</v>
      </c>
      <c r="J35" s="23">
        <v>6</v>
      </c>
      <c r="K35" s="23">
        <v>6</v>
      </c>
      <c r="L35" s="23">
        <v>0</v>
      </c>
      <c r="M35" s="23">
        <v>6</v>
      </c>
      <c r="N35" s="23">
        <v>6</v>
      </c>
      <c r="O35" s="23">
        <v>3</v>
      </c>
      <c r="P35" s="23">
        <v>10</v>
      </c>
      <c r="Q35" s="60">
        <f t="shared" si="0"/>
        <v>37</v>
      </c>
      <c r="R35" s="71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26"/>
    </row>
    <row r="36" spans="1:41" s="23" customFormat="1" ht="16.899999999999999" customHeight="1" x14ac:dyDescent="0.2">
      <c r="A36" s="23">
        <v>33</v>
      </c>
      <c r="B36" s="40" t="s">
        <v>23</v>
      </c>
      <c r="C36" s="40">
        <v>67971032797</v>
      </c>
      <c r="D36" s="23" t="s">
        <v>24</v>
      </c>
      <c r="E36" s="23" t="s">
        <v>25</v>
      </c>
      <c r="F36" s="23" t="s">
        <v>26</v>
      </c>
      <c r="G36" s="23" t="s">
        <v>27</v>
      </c>
      <c r="H36" s="23">
        <v>21</v>
      </c>
      <c r="I36" s="23" t="s">
        <v>28</v>
      </c>
      <c r="J36" s="23">
        <v>6</v>
      </c>
      <c r="K36" s="23">
        <v>3</v>
      </c>
      <c r="L36" s="23">
        <v>1</v>
      </c>
      <c r="M36" s="23">
        <v>6</v>
      </c>
      <c r="N36" s="23">
        <v>6</v>
      </c>
      <c r="O36" s="23">
        <v>9</v>
      </c>
      <c r="P36" s="23">
        <v>5</v>
      </c>
      <c r="Q36" s="60">
        <f t="shared" si="0"/>
        <v>36</v>
      </c>
      <c r="R36" s="71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26"/>
    </row>
    <row r="37" spans="1:41" s="23" customFormat="1" ht="16.899999999999999" customHeight="1" x14ac:dyDescent="0.2">
      <c r="A37" s="23">
        <v>34</v>
      </c>
      <c r="B37" s="40" t="s">
        <v>29</v>
      </c>
      <c r="C37" s="40">
        <v>72725483438</v>
      </c>
      <c r="D37" s="23" t="s">
        <v>30</v>
      </c>
      <c r="E37" s="23" t="s">
        <v>31</v>
      </c>
      <c r="F37" s="23" t="s">
        <v>32</v>
      </c>
      <c r="G37" s="23" t="s">
        <v>27</v>
      </c>
      <c r="H37" s="23">
        <v>21</v>
      </c>
      <c r="I37" s="23" t="s">
        <v>33</v>
      </c>
      <c r="J37" s="23">
        <v>6</v>
      </c>
      <c r="K37" s="23">
        <v>0</v>
      </c>
      <c r="L37" s="23">
        <v>5</v>
      </c>
      <c r="M37" s="23">
        <v>6</v>
      </c>
      <c r="N37" s="23">
        <v>6</v>
      </c>
      <c r="O37" s="23">
        <v>10</v>
      </c>
      <c r="P37" s="23">
        <v>3</v>
      </c>
      <c r="Q37" s="60">
        <f t="shared" si="0"/>
        <v>36</v>
      </c>
      <c r="R37" s="71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26"/>
    </row>
    <row r="38" spans="1:41" s="23" customFormat="1" ht="16.899999999999999" customHeight="1" x14ac:dyDescent="0.2">
      <c r="A38" s="23">
        <v>35</v>
      </c>
      <c r="B38" s="40" t="s">
        <v>34</v>
      </c>
      <c r="C38" s="40" t="s">
        <v>35</v>
      </c>
      <c r="D38" s="23" t="s">
        <v>36</v>
      </c>
      <c r="E38" s="23" t="s">
        <v>37</v>
      </c>
      <c r="F38" s="23" t="s">
        <v>38</v>
      </c>
      <c r="G38" s="23" t="s">
        <v>27</v>
      </c>
      <c r="H38" s="23">
        <v>21</v>
      </c>
      <c r="I38" s="23" t="s">
        <v>39</v>
      </c>
      <c r="J38" s="23">
        <v>3</v>
      </c>
      <c r="K38" s="23">
        <v>6</v>
      </c>
      <c r="L38" s="23">
        <v>6</v>
      </c>
      <c r="M38" s="23">
        <v>6</v>
      </c>
      <c r="N38" s="23">
        <v>6</v>
      </c>
      <c r="O38" s="23">
        <v>2</v>
      </c>
      <c r="P38" s="23">
        <v>7</v>
      </c>
      <c r="Q38" s="60">
        <f t="shared" si="0"/>
        <v>36</v>
      </c>
      <c r="R38" s="71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26"/>
    </row>
    <row r="39" spans="1:41" s="23" customFormat="1" ht="16.899999999999999" customHeight="1" x14ac:dyDescent="0.2">
      <c r="A39" s="23">
        <v>36</v>
      </c>
      <c r="B39" s="40" t="s">
        <v>515</v>
      </c>
      <c r="C39" s="40" t="s">
        <v>516</v>
      </c>
      <c r="D39" s="23" t="s">
        <v>234</v>
      </c>
      <c r="E39" s="23" t="s">
        <v>517</v>
      </c>
      <c r="F39" s="23" t="s">
        <v>456</v>
      </c>
      <c r="G39" s="23" t="s">
        <v>27</v>
      </c>
      <c r="H39" s="23">
        <v>21</v>
      </c>
      <c r="I39" s="23" t="s">
        <v>457</v>
      </c>
      <c r="J39" s="23">
        <v>6</v>
      </c>
      <c r="K39" s="23">
        <v>4</v>
      </c>
      <c r="L39" s="23">
        <v>6</v>
      </c>
      <c r="M39" s="23">
        <v>5</v>
      </c>
      <c r="N39" s="23">
        <v>5</v>
      </c>
      <c r="O39" s="23">
        <v>2</v>
      </c>
      <c r="P39" s="23">
        <v>8</v>
      </c>
      <c r="Q39" s="60">
        <f t="shared" si="0"/>
        <v>36</v>
      </c>
      <c r="R39" s="71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26"/>
    </row>
    <row r="40" spans="1:41" s="23" customFormat="1" ht="16.899999999999999" customHeight="1" x14ac:dyDescent="0.2">
      <c r="A40" s="23">
        <v>37</v>
      </c>
      <c r="B40" s="40" t="s">
        <v>518</v>
      </c>
      <c r="C40" s="40" t="s">
        <v>519</v>
      </c>
      <c r="D40" s="23" t="s">
        <v>520</v>
      </c>
      <c r="E40" s="23" t="s">
        <v>521</v>
      </c>
      <c r="F40" s="23" t="s">
        <v>522</v>
      </c>
      <c r="G40" s="23" t="s">
        <v>27</v>
      </c>
      <c r="H40" s="23">
        <v>21</v>
      </c>
      <c r="I40" s="23" t="s">
        <v>523</v>
      </c>
      <c r="J40" s="23">
        <v>3</v>
      </c>
      <c r="K40" s="23">
        <v>1</v>
      </c>
      <c r="L40" s="23">
        <v>6</v>
      </c>
      <c r="M40" s="23">
        <v>5</v>
      </c>
      <c r="N40" s="23">
        <v>6</v>
      </c>
      <c r="O40" s="23">
        <v>5</v>
      </c>
      <c r="P40" s="23">
        <v>10</v>
      </c>
      <c r="Q40" s="60">
        <f t="shared" si="0"/>
        <v>36</v>
      </c>
      <c r="R40" s="71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26"/>
    </row>
    <row r="41" spans="1:41" s="23" customFormat="1" ht="16.899999999999999" customHeight="1" x14ac:dyDescent="0.2">
      <c r="A41" s="23">
        <v>38</v>
      </c>
      <c r="B41" s="23" t="s">
        <v>2156</v>
      </c>
      <c r="C41" s="41" t="s">
        <v>2157</v>
      </c>
      <c r="D41" s="23" t="s">
        <v>568</v>
      </c>
      <c r="E41" s="23" t="s">
        <v>851</v>
      </c>
      <c r="F41" s="23" t="s">
        <v>2158</v>
      </c>
      <c r="G41" s="23" t="s">
        <v>27</v>
      </c>
      <c r="H41" s="23">
        <v>21</v>
      </c>
      <c r="I41" s="23" t="s">
        <v>2159</v>
      </c>
      <c r="J41" s="23">
        <v>6</v>
      </c>
      <c r="K41" s="23">
        <v>3</v>
      </c>
      <c r="L41" s="23">
        <v>6</v>
      </c>
      <c r="M41" s="23">
        <v>6</v>
      </c>
      <c r="N41" s="23">
        <v>5</v>
      </c>
      <c r="O41" s="23">
        <v>0</v>
      </c>
      <c r="P41" s="23">
        <v>10</v>
      </c>
      <c r="Q41" s="60">
        <f t="shared" si="0"/>
        <v>36</v>
      </c>
      <c r="R41" s="71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26"/>
    </row>
    <row r="42" spans="1:41" s="23" customFormat="1" ht="16.899999999999999" customHeight="1" x14ac:dyDescent="0.2">
      <c r="A42" s="23">
        <v>39</v>
      </c>
      <c r="B42" s="40" t="s">
        <v>524</v>
      </c>
      <c r="C42" s="40" t="s">
        <v>525</v>
      </c>
      <c r="D42" s="23" t="s">
        <v>287</v>
      </c>
      <c r="E42" s="23" t="s">
        <v>526</v>
      </c>
      <c r="F42" s="23" t="s">
        <v>527</v>
      </c>
      <c r="G42" s="23" t="s">
        <v>27</v>
      </c>
      <c r="H42" s="23">
        <v>21</v>
      </c>
      <c r="I42" s="23" t="s">
        <v>528</v>
      </c>
      <c r="J42" s="23">
        <v>6</v>
      </c>
      <c r="K42" s="23">
        <v>2</v>
      </c>
      <c r="L42" s="23">
        <v>6</v>
      </c>
      <c r="M42" s="23">
        <v>3</v>
      </c>
      <c r="N42" s="23">
        <v>5</v>
      </c>
      <c r="O42" s="23">
        <v>5</v>
      </c>
      <c r="P42" s="23">
        <v>8</v>
      </c>
      <c r="Q42" s="60">
        <f t="shared" si="0"/>
        <v>35</v>
      </c>
      <c r="R42" s="71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26"/>
    </row>
    <row r="43" spans="1:41" s="23" customFormat="1" ht="16.899999999999999" customHeight="1" x14ac:dyDescent="0.2">
      <c r="A43" s="23">
        <v>40</v>
      </c>
      <c r="B43" s="40" t="s">
        <v>1655</v>
      </c>
      <c r="C43" s="45" t="s">
        <v>1656</v>
      </c>
      <c r="D43" s="44" t="s">
        <v>1657</v>
      </c>
      <c r="E43" s="44" t="s">
        <v>348</v>
      </c>
      <c r="F43" s="42" t="s">
        <v>3284</v>
      </c>
      <c r="G43" s="44" t="s">
        <v>27</v>
      </c>
      <c r="H43" s="44">
        <v>21</v>
      </c>
      <c r="I43" s="44" t="s">
        <v>1758</v>
      </c>
      <c r="J43" s="23">
        <v>6</v>
      </c>
      <c r="K43" s="23">
        <v>3</v>
      </c>
      <c r="L43" s="23">
        <v>6</v>
      </c>
      <c r="M43" s="23">
        <v>2</v>
      </c>
      <c r="N43" s="23">
        <v>6</v>
      </c>
      <c r="O43" s="23">
        <v>2</v>
      </c>
      <c r="P43" s="23">
        <v>10</v>
      </c>
      <c r="Q43" s="60">
        <f t="shared" si="0"/>
        <v>35</v>
      </c>
      <c r="R43" s="71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26"/>
    </row>
    <row r="44" spans="1:41" s="23" customFormat="1" ht="16.899999999999999" customHeight="1" x14ac:dyDescent="0.2">
      <c r="A44" s="23">
        <v>41</v>
      </c>
      <c r="B44" s="23" t="s">
        <v>1094</v>
      </c>
      <c r="C44" s="23" t="s">
        <v>1095</v>
      </c>
      <c r="D44" s="23" t="s">
        <v>1096</v>
      </c>
      <c r="E44" s="23" t="s">
        <v>1097</v>
      </c>
      <c r="F44" s="23" t="s">
        <v>1098</v>
      </c>
      <c r="G44" s="23" t="s">
        <v>27</v>
      </c>
      <c r="H44" s="23">
        <v>21</v>
      </c>
      <c r="I44" s="23" t="s">
        <v>1099</v>
      </c>
      <c r="J44" s="23">
        <v>6</v>
      </c>
      <c r="K44" s="23">
        <v>6</v>
      </c>
      <c r="L44" s="23">
        <v>6</v>
      </c>
      <c r="M44" s="23">
        <v>6</v>
      </c>
      <c r="N44" s="23">
        <v>6</v>
      </c>
      <c r="O44" s="23">
        <v>4</v>
      </c>
      <c r="P44" s="23">
        <v>0</v>
      </c>
      <c r="Q44" s="60">
        <f t="shared" si="0"/>
        <v>34</v>
      </c>
      <c r="R44" s="71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26"/>
    </row>
    <row r="45" spans="1:41" s="23" customFormat="1" ht="16.899999999999999" customHeight="1" x14ac:dyDescent="0.2">
      <c r="A45" s="23">
        <v>42</v>
      </c>
      <c r="B45" s="40" t="s">
        <v>1658</v>
      </c>
      <c r="C45" s="40" t="s">
        <v>1659</v>
      </c>
      <c r="D45" s="23" t="s">
        <v>83</v>
      </c>
      <c r="E45" s="23" t="s">
        <v>1660</v>
      </c>
      <c r="F45" s="23" t="s">
        <v>3285</v>
      </c>
      <c r="G45" s="44" t="s">
        <v>27</v>
      </c>
      <c r="H45" s="44">
        <v>21</v>
      </c>
      <c r="I45" s="23" t="s">
        <v>1759</v>
      </c>
      <c r="J45" s="23">
        <v>6</v>
      </c>
      <c r="K45" s="23">
        <v>3</v>
      </c>
      <c r="L45" s="23">
        <v>0</v>
      </c>
      <c r="M45" s="23">
        <v>6</v>
      </c>
      <c r="N45" s="23">
        <v>6</v>
      </c>
      <c r="O45" s="23">
        <v>4</v>
      </c>
      <c r="P45" s="23">
        <v>9</v>
      </c>
      <c r="Q45" s="60">
        <f t="shared" si="0"/>
        <v>34</v>
      </c>
      <c r="R45" s="71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26"/>
    </row>
    <row r="46" spans="1:41" s="23" customFormat="1" ht="16.899999999999999" customHeight="1" x14ac:dyDescent="0.2">
      <c r="A46" s="23">
        <v>43</v>
      </c>
      <c r="B46" s="40" t="s">
        <v>1661</v>
      </c>
      <c r="C46" s="46">
        <v>63884247126</v>
      </c>
      <c r="D46" s="44" t="s">
        <v>83</v>
      </c>
      <c r="E46" s="44" t="s">
        <v>1422</v>
      </c>
      <c r="F46" s="42" t="s">
        <v>3286</v>
      </c>
      <c r="G46" s="44" t="s">
        <v>27</v>
      </c>
      <c r="H46" s="44">
        <v>21</v>
      </c>
      <c r="I46" s="44" t="s">
        <v>1760</v>
      </c>
      <c r="J46" s="23">
        <v>2</v>
      </c>
      <c r="K46" s="23">
        <v>0</v>
      </c>
      <c r="L46" s="23">
        <v>6</v>
      </c>
      <c r="M46" s="23">
        <v>4</v>
      </c>
      <c r="N46" s="23">
        <v>6</v>
      </c>
      <c r="O46" s="23">
        <v>6</v>
      </c>
      <c r="P46" s="23">
        <v>10</v>
      </c>
      <c r="Q46" s="60">
        <f t="shared" si="0"/>
        <v>34</v>
      </c>
      <c r="R46" s="71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26"/>
    </row>
    <row r="47" spans="1:41" s="23" customFormat="1" ht="16.899999999999999" customHeight="1" x14ac:dyDescent="0.2">
      <c r="A47" s="23">
        <v>44</v>
      </c>
      <c r="B47" s="23" t="s">
        <v>2160</v>
      </c>
      <c r="C47" s="41" t="s">
        <v>2161</v>
      </c>
      <c r="D47" s="23" t="s">
        <v>2162</v>
      </c>
      <c r="E47" s="23" t="s">
        <v>2163</v>
      </c>
      <c r="F47" s="23" t="s">
        <v>2110</v>
      </c>
      <c r="G47" s="23" t="s">
        <v>27</v>
      </c>
      <c r="H47" s="23">
        <v>21</v>
      </c>
      <c r="I47" s="23" t="s">
        <v>2111</v>
      </c>
      <c r="J47" s="23">
        <v>6</v>
      </c>
      <c r="K47" s="23">
        <v>2</v>
      </c>
      <c r="L47" s="23">
        <v>6</v>
      </c>
      <c r="M47" s="23">
        <v>5</v>
      </c>
      <c r="N47" s="23">
        <v>2</v>
      </c>
      <c r="O47" s="23">
        <v>3</v>
      </c>
      <c r="P47" s="23">
        <v>10</v>
      </c>
      <c r="Q47" s="60">
        <f t="shared" si="0"/>
        <v>34</v>
      </c>
      <c r="R47" s="71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26"/>
    </row>
    <row r="48" spans="1:41" s="23" customFormat="1" ht="16.899999999999999" customHeight="1" x14ac:dyDescent="0.2">
      <c r="A48" s="23">
        <v>45</v>
      </c>
      <c r="B48" s="40" t="s">
        <v>1662</v>
      </c>
      <c r="C48" s="46">
        <v>39644536488</v>
      </c>
      <c r="D48" s="44" t="s">
        <v>1199</v>
      </c>
      <c r="E48" s="44" t="s">
        <v>1663</v>
      </c>
      <c r="F48" s="42" t="s">
        <v>3286</v>
      </c>
      <c r="G48" s="44" t="s">
        <v>27</v>
      </c>
      <c r="H48" s="44">
        <v>21</v>
      </c>
      <c r="I48" s="44" t="s">
        <v>1760</v>
      </c>
      <c r="J48" s="23">
        <v>6</v>
      </c>
      <c r="K48" s="23">
        <v>4</v>
      </c>
      <c r="L48" s="23">
        <v>1</v>
      </c>
      <c r="M48" s="23">
        <v>6</v>
      </c>
      <c r="N48" s="23">
        <v>5</v>
      </c>
      <c r="O48" s="23">
        <v>3</v>
      </c>
      <c r="P48" s="23">
        <v>8</v>
      </c>
      <c r="Q48" s="60">
        <f t="shared" si="0"/>
        <v>33</v>
      </c>
      <c r="R48" s="71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26"/>
    </row>
    <row r="49" spans="1:41" s="23" customFormat="1" ht="16.899999999999999" customHeight="1" x14ac:dyDescent="0.2">
      <c r="A49" s="23">
        <v>46</v>
      </c>
      <c r="B49" s="23" t="s">
        <v>2164</v>
      </c>
      <c r="C49" s="41">
        <v>42660161908</v>
      </c>
      <c r="D49" s="23" t="s">
        <v>129</v>
      </c>
      <c r="E49" s="23" t="s">
        <v>246</v>
      </c>
      <c r="F49" s="23" t="s">
        <v>2128</v>
      </c>
      <c r="G49" s="23" t="s">
        <v>27</v>
      </c>
      <c r="H49" s="23">
        <v>21</v>
      </c>
      <c r="I49" s="23" t="s">
        <v>2129</v>
      </c>
      <c r="J49" s="23">
        <v>6</v>
      </c>
      <c r="K49" s="23">
        <v>2</v>
      </c>
      <c r="L49" s="23">
        <v>4</v>
      </c>
      <c r="M49" s="23">
        <v>6</v>
      </c>
      <c r="N49" s="23">
        <v>4</v>
      </c>
      <c r="O49" s="23">
        <v>9</v>
      </c>
      <c r="P49" s="23">
        <v>2</v>
      </c>
      <c r="Q49" s="60">
        <f t="shared" si="0"/>
        <v>33</v>
      </c>
      <c r="R49" s="71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26"/>
    </row>
    <row r="50" spans="1:41" s="23" customFormat="1" ht="16.899999999999999" customHeight="1" x14ac:dyDescent="0.2">
      <c r="A50" s="23">
        <v>47</v>
      </c>
      <c r="B50" s="23" t="s">
        <v>2876</v>
      </c>
      <c r="C50" s="40" t="s">
        <v>2877</v>
      </c>
      <c r="D50" s="23" t="s">
        <v>30</v>
      </c>
      <c r="E50" s="23" t="s">
        <v>314</v>
      </c>
      <c r="F50" s="23" t="s">
        <v>2878</v>
      </c>
      <c r="G50" s="23" t="s">
        <v>2879</v>
      </c>
      <c r="H50" s="23">
        <v>21</v>
      </c>
      <c r="I50" s="23" t="s">
        <v>2880</v>
      </c>
      <c r="J50" s="23">
        <v>4</v>
      </c>
      <c r="K50" s="23">
        <v>3</v>
      </c>
      <c r="L50" s="23">
        <v>6</v>
      </c>
      <c r="M50" s="23">
        <v>5</v>
      </c>
      <c r="N50" s="23">
        <v>6</v>
      </c>
      <c r="O50" s="23">
        <v>3</v>
      </c>
      <c r="P50" s="23">
        <v>6</v>
      </c>
      <c r="Q50" s="60">
        <f t="shared" si="0"/>
        <v>33</v>
      </c>
      <c r="R50" s="71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26"/>
    </row>
    <row r="51" spans="1:41" s="23" customFormat="1" ht="16.899999999999999" customHeight="1" x14ac:dyDescent="0.2">
      <c r="A51" s="23">
        <v>48</v>
      </c>
      <c r="B51" s="23" t="s">
        <v>2881</v>
      </c>
      <c r="C51" s="40" t="s">
        <v>2882</v>
      </c>
      <c r="D51" s="23" t="s">
        <v>2883</v>
      </c>
      <c r="E51" s="23" t="s">
        <v>1553</v>
      </c>
      <c r="F51" s="23" t="s">
        <v>2884</v>
      </c>
      <c r="G51" s="23" t="s">
        <v>27</v>
      </c>
      <c r="H51" s="23">
        <v>21</v>
      </c>
      <c r="I51" s="23" t="s">
        <v>2885</v>
      </c>
      <c r="J51" s="23">
        <v>3</v>
      </c>
      <c r="K51" s="23">
        <v>5</v>
      </c>
      <c r="L51" s="23">
        <v>6</v>
      </c>
      <c r="M51" s="23">
        <v>6</v>
      </c>
      <c r="N51" s="23">
        <v>6</v>
      </c>
      <c r="O51" s="23">
        <v>3</v>
      </c>
      <c r="P51" s="23">
        <v>4</v>
      </c>
      <c r="Q51" s="60">
        <f t="shared" si="0"/>
        <v>33</v>
      </c>
      <c r="R51" s="71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26"/>
    </row>
    <row r="52" spans="1:41" s="23" customFormat="1" ht="16.899999999999999" customHeight="1" x14ac:dyDescent="0.2">
      <c r="A52" s="23">
        <v>49</v>
      </c>
      <c r="B52" s="23" t="s">
        <v>2886</v>
      </c>
      <c r="C52" s="40" t="s">
        <v>2887</v>
      </c>
      <c r="D52" s="23" t="s">
        <v>2888</v>
      </c>
      <c r="E52" s="23" t="s">
        <v>2889</v>
      </c>
      <c r="F52" s="23" t="s">
        <v>2890</v>
      </c>
      <c r="G52" s="23" t="s">
        <v>2879</v>
      </c>
      <c r="H52" s="23">
        <v>21</v>
      </c>
      <c r="I52" s="23" t="s">
        <v>2891</v>
      </c>
      <c r="J52" s="23">
        <v>6</v>
      </c>
      <c r="K52" s="23">
        <v>4</v>
      </c>
      <c r="L52" s="23">
        <v>1</v>
      </c>
      <c r="M52" s="23">
        <v>2</v>
      </c>
      <c r="N52" s="23">
        <v>6</v>
      </c>
      <c r="O52" s="23">
        <v>10</v>
      </c>
      <c r="P52" s="23">
        <v>4</v>
      </c>
      <c r="Q52" s="60">
        <f t="shared" si="0"/>
        <v>33</v>
      </c>
      <c r="R52" s="71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26"/>
    </row>
    <row r="53" spans="1:41" s="23" customFormat="1" ht="16.899999999999999" customHeight="1" x14ac:dyDescent="0.2">
      <c r="A53" s="23">
        <v>50</v>
      </c>
      <c r="B53" s="40" t="s">
        <v>529</v>
      </c>
      <c r="C53" s="40" t="s">
        <v>530</v>
      </c>
      <c r="D53" s="23" t="s">
        <v>531</v>
      </c>
      <c r="E53" s="23" t="s">
        <v>532</v>
      </c>
      <c r="F53" s="23" t="s">
        <v>507</v>
      </c>
      <c r="G53" s="23" t="s">
        <v>27</v>
      </c>
      <c r="H53" s="23">
        <v>21</v>
      </c>
      <c r="I53" s="23" t="s">
        <v>508</v>
      </c>
      <c r="J53" s="23">
        <v>6</v>
      </c>
      <c r="K53" s="23">
        <v>5</v>
      </c>
      <c r="L53" s="23">
        <v>1</v>
      </c>
      <c r="M53" s="23">
        <v>5</v>
      </c>
      <c r="N53" s="23">
        <v>6</v>
      </c>
      <c r="O53" s="23">
        <v>5</v>
      </c>
      <c r="P53" s="23">
        <v>4</v>
      </c>
      <c r="Q53" s="60">
        <f t="shared" si="0"/>
        <v>32</v>
      </c>
      <c r="R53" s="71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26"/>
    </row>
    <row r="54" spans="1:41" s="23" customFormat="1" ht="16.899999999999999" customHeight="1" x14ac:dyDescent="0.2">
      <c r="A54" s="23">
        <v>51</v>
      </c>
      <c r="B54" s="23" t="s">
        <v>1100</v>
      </c>
      <c r="C54" s="23" t="s">
        <v>1101</v>
      </c>
      <c r="D54" s="23" t="s">
        <v>1102</v>
      </c>
      <c r="E54" s="23" t="s">
        <v>1103</v>
      </c>
      <c r="F54" s="23" t="s">
        <v>1104</v>
      </c>
      <c r="G54" s="23" t="s">
        <v>27</v>
      </c>
      <c r="H54" s="23">
        <v>21</v>
      </c>
      <c r="I54" s="23" t="s">
        <v>1105</v>
      </c>
      <c r="J54" s="23">
        <v>6</v>
      </c>
      <c r="K54" s="23">
        <v>4</v>
      </c>
      <c r="L54" s="23">
        <v>6</v>
      </c>
      <c r="M54" s="23">
        <v>6</v>
      </c>
      <c r="N54" s="23">
        <v>6</v>
      </c>
      <c r="O54" s="23">
        <v>4</v>
      </c>
      <c r="P54" s="23">
        <v>0</v>
      </c>
      <c r="Q54" s="60">
        <f t="shared" si="0"/>
        <v>32</v>
      </c>
      <c r="R54" s="71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26"/>
    </row>
    <row r="55" spans="1:41" s="23" customFormat="1" ht="16.899999999999999" customHeight="1" x14ac:dyDescent="0.2">
      <c r="A55" s="23">
        <v>52</v>
      </c>
      <c r="B55" s="23" t="s">
        <v>1106</v>
      </c>
      <c r="C55" s="23" t="s">
        <v>1107</v>
      </c>
      <c r="D55" s="23" t="s">
        <v>1108</v>
      </c>
      <c r="E55" s="23" t="s">
        <v>1109</v>
      </c>
      <c r="F55" s="23" t="s">
        <v>1110</v>
      </c>
      <c r="G55" s="23" t="s">
        <v>27</v>
      </c>
      <c r="H55" s="23">
        <v>21</v>
      </c>
      <c r="I55" s="23" t="s">
        <v>1111</v>
      </c>
      <c r="J55" s="23">
        <v>6</v>
      </c>
      <c r="K55" s="23">
        <v>6</v>
      </c>
      <c r="L55" s="23">
        <v>4</v>
      </c>
      <c r="M55" s="23">
        <v>4</v>
      </c>
      <c r="N55" s="23">
        <v>4</v>
      </c>
      <c r="O55" s="23">
        <v>6</v>
      </c>
      <c r="P55" s="23">
        <v>2</v>
      </c>
      <c r="Q55" s="60">
        <f t="shared" si="0"/>
        <v>32</v>
      </c>
      <c r="R55" s="71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26"/>
    </row>
    <row r="56" spans="1:41" s="23" customFormat="1" ht="16.899999999999999" customHeight="1" x14ac:dyDescent="0.2">
      <c r="A56" s="23">
        <v>53</v>
      </c>
      <c r="B56" s="23" t="s">
        <v>2165</v>
      </c>
      <c r="C56" s="40" t="s">
        <v>2166</v>
      </c>
      <c r="D56" s="23" t="s">
        <v>2167</v>
      </c>
      <c r="E56" s="23" t="s">
        <v>2168</v>
      </c>
      <c r="F56" s="23" t="s">
        <v>2169</v>
      </c>
      <c r="G56" s="23" t="s">
        <v>27</v>
      </c>
      <c r="H56" s="23">
        <v>21</v>
      </c>
      <c r="I56" s="23" t="s">
        <v>2170</v>
      </c>
      <c r="J56" s="23">
        <v>6</v>
      </c>
      <c r="K56" s="23">
        <v>0</v>
      </c>
      <c r="L56" s="23">
        <v>6</v>
      </c>
      <c r="M56" s="23">
        <v>2</v>
      </c>
      <c r="N56" s="23">
        <v>5</v>
      </c>
      <c r="O56" s="23">
        <v>3</v>
      </c>
      <c r="P56" s="23">
        <v>10</v>
      </c>
      <c r="Q56" s="60">
        <f t="shared" si="0"/>
        <v>32</v>
      </c>
      <c r="R56" s="71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26"/>
    </row>
    <row r="57" spans="1:41" s="27" customFormat="1" ht="16.899999999999999" customHeight="1" thickBot="1" x14ac:dyDescent="0.25">
      <c r="A57" s="27">
        <v>54</v>
      </c>
      <c r="B57" s="27" t="s">
        <v>2558</v>
      </c>
      <c r="C57" s="27">
        <v>94423398017</v>
      </c>
      <c r="D57" s="27" t="s">
        <v>1354</v>
      </c>
      <c r="E57" s="27" t="s">
        <v>1672</v>
      </c>
      <c r="F57" s="47" t="s">
        <v>3287</v>
      </c>
      <c r="G57" s="27" t="s">
        <v>27</v>
      </c>
      <c r="H57" s="27">
        <v>21</v>
      </c>
      <c r="I57" s="27" t="s">
        <v>2559</v>
      </c>
      <c r="J57" s="27">
        <v>6</v>
      </c>
      <c r="K57" s="27">
        <v>0</v>
      </c>
      <c r="L57" s="27">
        <v>6</v>
      </c>
      <c r="M57" s="27">
        <v>6</v>
      </c>
      <c r="N57" s="27">
        <v>6</v>
      </c>
      <c r="O57" s="27">
        <v>8</v>
      </c>
      <c r="P57" s="27">
        <v>0</v>
      </c>
      <c r="Q57" s="61">
        <f t="shared" si="0"/>
        <v>32</v>
      </c>
      <c r="R57" s="71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5"/>
    </row>
    <row r="58" spans="1:41" s="48" customFormat="1" ht="16.899999999999999" customHeight="1" x14ac:dyDescent="0.2">
      <c r="A58" s="48">
        <v>55</v>
      </c>
      <c r="B58" s="49" t="s">
        <v>40</v>
      </c>
      <c r="C58" s="49">
        <v>71648041254</v>
      </c>
      <c r="D58" s="48" t="s">
        <v>41</v>
      </c>
      <c r="E58" s="48" t="s">
        <v>42</v>
      </c>
      <c r="F58" s="48" t="s">
        <v>43</v>
      </c>
      <c r="G58" s="48" t="s">
        <v>27</v>
      </c>
      <c r="H58" s="48">
        <v>21</v>
      </c>
      <c r="I58" s="48" t="s">
        <v>44</v>
      </c>
      <c r="J58" s="48">
        <v>6</v>
      </c>
      <c r="K58" s="48">
        <v>1</v>
      </c>
      <c r="L58" s="48">
        <v>0</v>
      </c>
      <c r="M58" s="48">
        <v>6</v>
      </c>
      <c r="N58" s="48">
        <v>6</v>
      </c>
      <c r="O58" s="48">
        <v>9</v>
      </c>
      <c r="P58" s="48">
        <v>3</v>
      </c>
      <c r="Q58" s="62">
        <f t="shared" si="0"/>
        <v>31</v>
      </c>
      <c r="R58" s="71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29"/>
    </row>
    <row r="59" spans="1:41" s="31" customFormat="1" ht="16.899999999999999" customHeight="1" x14ac:dyDescent="0.2">
      <c r="A59" s="31">
        <v>56</v>
      </c>
      <c r="B59" s="50" t="s">
        <v>45</v>
      </c>
      <c r="C59" s="50">
        <v>88623500974</v>
      </c>
      <c r="D59" s="31" t="s">
        <v>46</v>
      </c>
      <c r="E59" s="31" t="s">
        <v>47</v>
      </c>
      <c r="F59" s="31" t="s">
        <v>48</v>
      </c>
      <c r="G59" s="31" t="s">
        <v>27</v>
      </c>
      <c r="H59" s="31">
        <v>21</v>
      </c>
      <c r="I59" s="31" t="s">
        <v>49</v>
      </c>
      <c r="J59" s="31">
        <v>6</v>
      </c>
      <c r="K59" s="31">
        <v>0</v>
      </c>
      <c r="L59" s="31">
        <v>6</v>
      </c>
      <c r="M59" s="31">
        <v>6</v>
      </c>
      <c r="N59" s="31">
        <v>6</v>
      </c>
      <c r="O59" s="31">
        <v>3</v>
      </c>
      <c r="P59" s="31">
        <v>4</v>
      </c>
      <c r="Q59" s="63">
        <f t="shared" si="0"/>
        <v>31</v>
      </c>
      <c r="R59" s="71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30"/>
    </row>
    <row r="60" spans="1:41" s="31" customFormat="1" ht="16.899999999999999" customHeight="1" x14ac:dyDescent="0.2">
      <c r="A60" s="31">
        <v>57</v>
      </c>
      <c r="B60" s="50" t="s">
        <v>533</v>
      </c>
      <c r="C60" s="50" t="s">
        <v>534</v>
      </c>
      <c r="D60" s="31" t="s">
        <v>164</v>
      </c>
      <c r="E60" s="31" t="s">
        <v>250</v>
      </c>
      <c r="F60" s="31" t="s">
        <v>470</v>
      </c>
      <c r="G60" s="31" t="s">
        <v>27</v>
      </c>
      <c r="H60" s="31">
        <v>21</v>
      </c>
      <c r="I60" s="31" t="s">
        <v>471</v>
      </c>
      <c r="J60" s="31">
        <v>4</v>
      </c>
      <c r="K60" s="31">
        <v>4</v>
      </c>
      <c r="L60" s="31">
        <v>0</v>
      </c>
      <c r="M60" s="31">
        <v>4</v>
      </c>
      <c r="N60" s="31">
        <v>1</v>
      </c>
      <c r="O60" s="31">
        <v>9</v>
      </c>
      <c r="P60" s="31">
        <v>9</v>
      </c>
      <c r="Q60" s="63">
        <f t="shared" si="0"/>
        <v>31</v>
      </c>
      <c r="R60" s="71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30"/>
    </row>
    <row r="61" spans="1:41" s="31" customFormat="1" ht="16.899999999999999" customHeight="1" x14ac:dyDescent="0.2">
      <c r="A61" s="31">
        <v>58</v>
      </c>
      <c r="B61" s="50" t="s">
        <v>1664</v>
      </c>
      <c r="C61" s="51" t="s">
        <v>1665</v>
      </c>
      <c r="D61" s="52" t="s">
        <v>682</v>
      </c>
      <c r="E61" s="52" t="s">
        <v>1666</v>
      </c>
      <c r="F61" s="52">
        <v>2263</v>
      </c>
      <c r="G61" s="52" t="s">
        <v>27</v>
      </c>
      <c r="H61" s="52">
        <v>21</v>
      </c>
      <c r="I61" s="52" t="s">
        <v>1761</v>
      </c>
      <c r="J61" s="31">
        <v>6</v>
      </c>
      <c r="K61" s="31">
        <v>4</v>
      </c>
      <c r="L61" s="31">
        <v>6</v>
      </c>
      <c r="M61" s="31">
        <v>4</v>
      </c>
      <c r="N61" s="31">
        <v>3</v>
      </c>
      <c r="O61" s="31">
        <v>3</v>
      </c>
      <c r="P61" s="31">
        <v>5</v>
      </c>
      <c r="Q61" s="63">
        <f t="shared" si="0"/>
        <v>31</v>
      </c>
      <c r="R61" s="71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30"/>
    </row>
    <row r="62" spans="1:41" s="31" customFormat="1" ht="16.899999999999999" customHeight="1" x14ac:dyDescent="0.2">
      <c r="A62" s="31">
        <v>59</v>
      </c>
      <c r="B62" s="31" t="s">
        <v>2560</v>
      </c>
      <c r="C62" s="50" t="s">
        <v>2561</v>
      </c>
      <c r="D62" s="31" t="s">
        <v>364</v>
      </c>
      <c r="E62" s="31" t="s">
        <v>851</v>
      </c>
      <c r="F62" s="31">
        <v>2198</v>
      </c>
      <c r="G62" s="31" t="s">
        <v>27</v>
      </c>
      <c r="H62" s="31">
        <v>21</v>
      </c>
      <c r="I62" s="31" t="s">
        <v>2562</v>
      </c>
      <c r="J62" s="31">
        <v>6</v>
      </c>
      <c r="K62" s="31">
        <v>4</v>
      </c>
      <c r="L62" s="31">
        <v>6</v>
      </c>
      <c r="M62" s="31">
        <v>6</v>
      </c>
      <c r="N62" s="31">
        <v>5</v>
      </c>
      <c r="O62" s="31">
        <v>0</v>
      </c>
      <c r="P62" s="31">
        <v>4</v>
      </c>
      <c r="Q62" s="63">
        <f t="shared" si="0"/>
        <v>31</v>
      </c>
      <c r="R62" s="71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30"/>
    </row>
    <row r="63" spans="1:41" s="31" customFormat="1" ht="16.899999999999999" customHeight="1" x14ac:dyDescent="0.2">
      <c r="A63" s="31">
        <v>60</v>
      </c>
      <c r="B63" s="31" t="s">
        <v>2892</v>
      </c>
      <c r="C63" s="50" t="s">
        <v>2893</v>
      </c>
      <c r="D63" s="31" t="s">
        <v>2894</v>
      </c>
      <c r="E63" s="31" t="s">
        <v>2895</v>
      </c>
      <c r="F63" s="31" t="s">
        <v>2896</v>
      </c>
      <c r="G63" s="31" t="s">
        <v>27</v>
      </c>
      <c r="H63" s="31">
        <v>21</v>
      </c>
      <c r="I63" s="31" t="s">
        <v>2897</v>
      </c>
      <c r="J63" s="31">
        <v>5</v>
      </c>
      <c r="K63" s="31">
        <v>2</v>
      </c>
      <c r="L63" s="31">
        <v>6</v>
      </c>
      <c r="M63" s="31">
        <v>4</v>
      </c>
      <c r="N63" s="31">
        <v>6</v>
      </c>
      <c r="O63" s="31">
        <v>4</v>
      </c>
      <c r="P63" s="31">
        <v>4</v>
      </c>
      <c r="Q63" s="63">
        <f t="shared" si="0"/>
        <v>31</v>
      </c>
      <c r="R63" s="71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30"/>
    </row>
    <row r="64" spans="1:41" s="31" customFormat="1" ht="16.899999999999999" customHeight="1" x14ac:dyDescent="0.2">
      <c r="A64" s="31">
        <v>61</v>
      </c>
      <c r="B64" s="50" t="s">
        <v>50</v>
      </c>
      <c r="C64" s="50">
        <v>12805470370</v>
      </c>
      <c r="D64" s="31" t="s">
        <v>51</v>
      </c>
      <c r="E64" s="31" t="s">
        <v>52</v>
      </c>
      <c r="F64" s="31" t="s">
        <v>26</v>
      </c>
      <c r="G64" s="31" t="s">
        <v>27</v>
      </c>
      <c r="H64" s="31">
        <v>21</v>
      </c>
      <c r="I64" s="31" t="s">
        <v>28</v>
      </c>
      <c r="J64" s="31">
        <v>5</v>
      </c>
      <c r="K64" s="31">
        <v>1</v>
      </c>
      <c r="L64" s="31">
        <v>6</v>
      </c>
      <c r="M64" s="31">
        <v>6</v>
      </c>
      <c r="N64" s="31">
        <v>6</v>
      </c>
      <c r="O64" s="31">
        <v>6</v>
      </c>
      <c r="P64" s="31">
        <v>0</v>
      </c>
      <c r="Q64" s="63">
        <f t="shared" si="0"/>
        <v>30</v>
      </c>
      <c r="R64" s="71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30"/>
    </row>
    <row r="65" spans="1:41" s="31" customFormat="1" ht="16.899999999999999" customHeight="1" x14ac:dyDescent="0.2">
      <c r="A65" s="31">
        <v>62</v>
      </c>
      <c r="B65" s="50" t="s">
        <v>535</v>
      </c>
      <c r="C65" s="50" t="s">
        <v>536</v>
      </c>
      <c r="D65" s="31" t="s">
        <v>537</v>
      </c>
      <c r="E65" s="31" t="s">
        <v>538</v>
      </c>
      <c r="F65" s="31" t="s">
        <v>539</v>
      </c>
      <c r="G65" s="31" t="s">
        <v>27</v>
      </c>
      <c r="H65" s="31">
        <v>21</v>
      </c>
      <c r="I65" s="31" t="s">
        <v>540</v>
      </c>
      <c r="J65" s="31">
        <v>2</v>
      </c>
      <c r="K65" s="31">
        <v>1</v>
      </c>
      <c r="L65" s="31">
        <v>6</v>
      </c>
      <c r="M65" s="31">
        <v>5</v>
      </c>
      <c r="N65" s="31">
        <v>6</v>
      </c>
      <c r="O65" s="31">
        <v>4</v>
      </c>
      <c r="P65" s="31">
        <v>6</v>
      </c>
      <c r="Q65" s="63">
        <f t="shared" si="0"/>
        <v>30</v>
      </c>
      <c r="R65" s="71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30"/>
    </row>
    <row r="66" spans="1:41" s="31" customFormat="1" ht="16.899999999999999" customHeight="1" x14ac:dyDescent="0.2">
      <c r="A66" s="31">
        <v>63</v>
      </c>
      <c r="B66" s="31" t="s">
        <v>1112</v>
      </c>
      <c r="C66" s="31" t="s">
        <v>1113</v>
      </c>
      <c r="D66" s="31" t="s">
        <v>474</v>
      </c>
      <c r="E66" s="31" t="s">
        <v>1114</v>
      </c>
      <c r="F66" s="31" t="s">
        <v>1115</v>
      </c>
      <c r="G66" s="31" t="s">
        <v>27</v>
      </c>
      <c r="H66" s="31">
        <v>21</v>
      </c>
      <c r="I66" s="31" t="s">
        <v>1116</v>
      </c>
      <c r="J66" s="31">
        <v>6</v>
      </c>
      <c r="K66" s="31">
        <v>2</v>
      </c>
      <c r="L66" s="31">
        <v>5</v>
      </c>
      <c r="M66" s="31">
        <v>5</v>
      </c>
      <c r="N66" s="31">
        <v>6</v>
      </c>
      <c r="O66" s="31">
        <v>2</v>
      </c>
      <c r="P66" s="31">
        <v>4</v>
      </c>
      <c r="Q66" s="63">
        <f t="shared" si="0"/>
        <v>30</v>
      </c>
      <c r="R66" s="71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30"/>
    </row>
    <row r="67" spans="1:41" s="31" customFormat="1" ht="16.899999999999999" customHeight="1" x14ac:dyDescent="0.2">
      <c r="A67" s="31">
        <v>64</v>
      </c>
      <c r="B67" s="50" t="s">
        <v>1667</v>
      </c>
      <c r="C67" s="53">
        <v>95999782638</v>
      </c>
      <c r="D67" s="52" t="s">
        <v>83</v>
      </c>
      <c r="E67" s="52" t="s">
        <v>1668</v>
      </c>
      <c r="F67" s="16">
        <v>2255</v>
      </c>
      <c r="G67" s="52" t="s">
        <v>27</v>
      </c>
      <c r="H67" s="52">
        <v>21</v>
      </c>
      <c r="I67" s="52" t="s">
        <v>1762</v>
      </c>
      <c r="J67" s="31">
        <v>6</v>
      </c>
      <c r="K67" s="31">
        <v>0</v>
      </c>
      <c r="L67" s="31">
        <v>6</v>
      </c>
      <c r="M67" s="31">
        <v>6</v>
      </c>
      <c r="N67" s="31">
        <v>6</v>
      </c>
      <c r="O67" s="31">
        <v>2</v>
      </c>
      <c r="P67" s="31">
        <v>4</v>
      </c>
      <c r="Q67" s="63">
        <f t="shared" si="0"/>
        <v>30</v>
      </c>
      <c r="R67" s="71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30"/>
    </row>
    <row r="68" spans="1:41" s="31" customFormat="1" ht="16.899999999999999" customHeight="1" x14ac:dyDescent="0.2">
      <c r="A68" s="31">
        <v>65</v>
      </c>
      <c r="B68" s="31" t="s">
        <v>2563</v>
      </c>
      <c r="C68" s="50" t="s">
        <v>2564</v>
      </c>
      <c r="D68" s="31" t="s">
        <v>2565</v>
      </c>
      <c r="E68" s="31" t="s">
        <v>2566</v>
      </c>
      <c r="F68" s="31">
        <v>2197</v>
      </c>
      <c r="G68" s="31" t="s">
        <v>27</v>
      </c>
      <c r="H68" s="31">
        <v>21</v>
      </c>
      <c r="I68" s="31" t="s">
        <v>2567</v>
      </c>
      <c r="J68" s="31">
        <v>6</v>
      </c>
      <c r="K68" s="31">
        <v>3</v>
      </c>
      <c r="L68" s="31">
        <v>1</v>
      </c>
      <c r="M68" s="31">
        <v>2</v>
      </c>
      <c r="N68" s="31">
        <v>5</v>
      </c>
      <c r="O68" s="31">
        <v>4</v>
      </c>
      <c r="P68" s="31">
        <v>9</v>
      </c>
      <c r="Q68" s="63">
        <f t="shared" ref="Q68:Q131" si="1">SUM(J68:P68)</f>
        <v>30</v>
      </c>
      <c r="R68" s="71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30"/>
    </row>
    <row r="69" spans="1:41" s="31" customFormat="1" ht="16.899999999999999" customHeight="1" x14ac:dyDescent="0.2">
      <c r="A69" s="31">
        <v>66</v>
      </c>
      <c r="B69" s="31" t="s">
        <v>2568</v>
      </c>
      <c r="C69" s="50" t="s">
        <v>2569</v>
      </c>
      <c r="D69" s="31" t="s">
        <v>1348</v>
      </c>
      <c r="E69" s="31" t="s">
        <v>2570</v>
      </c>
      <c r="F69" s="31">
        <v>2225</v>
      </c>
      <c r="G69" s="31" t="s">
        <v>27</v>
      </c>
      <c r="H69" s="31">
        <v>21</v>
      </c>
      <c r="I69" s="31" t="s">
        <v>2571</v>
      </c>
      <c r="J69" s="31">
        <v>6</v>
      </c>
      <c r="K69" s="31">
        <v>0</v>
      </c>
      <c r="L69" s="31">
        <v>6</v>
      </c>
      <c r="M69" s="31">
        <v>6</v>
      </c>
      <c r="N69" s="31">
        <v>2</v>
      </c>
      <c r="O69" s="31">
        <v>6</v>
      </c>
      <c r="P69" s="31">
        <v>4</v>
      </c>
      <c r="Q69" s="63">
        <f t="shared" si="1"/>
        <v>30</v>
      </c>
      <c r="R69" s="71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30"/>
    </row>
    <row r="70" spans="1:41" s="31" customFormat="1" ht="16.899999999999999" customHeight="1" x14ac:dyDescent="0.2">
      <c r="A70" s="31">
        <v>67</v>
      </c>
      <c r="B70" s="31" t="s">
        <v>2898</v>
      </c>
      <c r="C70" s="50" t="s">
        <v>2899</v>
      </c>
      <c r="D70" s="31" t="s">
        <v>2900</v>
      </c>
      <c r="E70" s="31" t="s">
        <v>2901</v>
      </c>
      <c r="F70" s="31" t="s">
        <v>2873</v>
      </c>
      <c r="G70" s="31" t="s">
        <v>2874</v>
      </c>
      <c r="H70" s="31">
        <v>21</v>
      </c>
      <c r="I70" s="31" t="s">
        <v>2875</v>
      </c>
      <c r="J70" s="31">
        <v>4</v>
      </c>
      <c r="K70" s="31">
        <v>2</v>
      </c>
      <c r="L70" s="31">
        <v>6</v>
      </c>
      <c r="M70" s="31">
        <v>3</v>
      </c>
      <c r="N70" s="31">
        <v>5</v>
      </c>
      <c r="O70" s="31">
        <v>6</v>
      </c>
      <c r="P70" s="31">
        <v>4</v>
      </c>
      <c r="Q70" s="63">
        <f t="shared" si="1"/>
        <v>30</v>
      </c>
      <c r="R70" s="71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30"/>
    </row>
    <row r="71" spans="1:41" s="31" customFormat="1" ht="16.899999999999999" customHeight="1" x14ac:dyDescent="0.2">
      <c r="A71" s="31">
        <v>68</v>
      </c>
      <c r="B71" s="50" t="s">
        <v>541</v>
      </c>
      <c r="C71" s="50" t="s">
        <v>542</v>
      </c>
      <c r="D71" s="31" t="s">
        <v>543</v>
      </c>
      <c r="E71" s="31" t="s">
        <v>544</v>
      </c>
      <c r="F71" s="31" t="s">
        <v>545</v>
      </c>
      <c r="G71" s="31" t="s">
        <v>27</v>
      </c>
      <c r="H71" s="31">
        <v>21</v>
      </c>
      <c r="I71" s="31" t="s">
        <v>546</v>
      </c>
      <c r="J71" s="31">
        <v>6</v>
      </c>
      <c r="K71" s="31">
        <v>4</v>
      </c>
      <c r="L71" s="31">
        <v>1</v>
      </c>
      <c r="M71" s="31">
        <v>3</v>
      </c>
      <c r="N71" s="31">
        <v>6</v>
      </c>
      <c r="O71" s="31">
        <v>3</v>
      </c>
      <c r="P71" s="31">
        <v>6</v>
      </c>
      <c r="Q71" s="63">
        <f t="shared" si="1"/>
        <v>29</v>
      </c>
      <c r="R71" s="71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30"/>
    </row>
    <row r="72" spans="1:41" s="31" customFormat="1" ht="16.899999999999999" customHeight="1" x14ac:dyDescent="0.2">
      <c r="A72" s="31">
        <v>69</v>
      </c>
      <c r="B72" s="31" t="s">
        <v>1117</v>
      </c>
      <c r="C72" s="31" t="s">
        <v>1118</v>
      </c>
      <c r="D72" s="31" t="s">
        <v>1119</v>
      </c>
      <c r="E72" s="31" t="s">
        <v>1120</v>
      </c>
      <c r="F72" s="31" t="s">
        <v>1121</v>
      </c>
      <c r="G72" s="31" t="s">
        <v>27</v>
      </c>
      <c r="H72" s="31">
        <v>21</v>
      </c>
      <c r="I72" s="31" t="s">
        <v>1122</v>
      </c>
      <c r="J72" s="31">
        <v>5</v>
      </c>
      <c r="K72" s="31">
        <v>4</v>
      </c>
      <c r="L72" s="31">
        <v>6</v>
      </c>
      <c r="M72" s="31">
        <v>2</v>
      </c>
      <c r="N72" s="31">
        <v>6</v>
      </c>
      <c r="O72" s="31">
        <v>2</v>
      </c>
      <c r="P72" s="31">
        <v>4</v>
      </c>
      <c r="Q72" s="63">
        <f t="shared" si="1"/>
        <v>29</v>
      </c>
      <c r="R72" s="71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30"/>
    </row>
    <row r="73" spans="1:41" s="31" customFormat="1" ht="16.899999999999999" customHeight="1" x14ac:dyDescent="0.2">
      <c r="A73" s="31">
        <v>70</v>
      </c>
      <c r="B73" s="31" t="s">
        <v>1123</v>
      </c>
      <c r="C73" s="31">
        <v>10766658059</v>
      </c>
      <c r="D73" s="31" t="s">
        <v>110</v>
      </c>
      <c r="E73" s="31" t="s">
        <v>1124</v>
      </c>
      <c r="F73" s="31" t="s">
        <v>1125</v>
      </c>
      <c r="G73" s="31" t="s">
        <v>27</v>
      </c>
      <c r="H73" s="31">
        <v>21</v>
      </c>
      <c r="I73" s="31" t="s">
        <v>1126</v>
      </c>
      <c r="J73" s="31">
        <v>6</v>
      </c>
      <c r="K73" s="31">
        <v>6</v>
      </c>
      <c r="L73" s="31">
        <v>1</v>
      </c>
      <c r="M73" s="31">
        <v>6</v>
      </c>
      <c r="N73" s="31">
        <v>6</v>
      </c>
      <c r="O73" s="31">
        <v>0</v>
      </c>
      <c r="P73" s="31">
        <v>4</v>
      </c>
      <c r="Q73" s="63">
        <f t="shared" si="1"/>
        <v>29</v>
      </c>
      <c r="R73" s="71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30"/>
    </row>
    <row r="74" spans="1:41" s="31" customFormat="1" ht="16.899999999999999" customHeight="1" x14ac:dyDescent="0.2">
      <c r="A74" s="31">
        <v>71</v>
      </c>
      <c r="B74" s="31" t="s">
        <v>2171</v>
      </c>
      <c r="C74" s="54" t="s">
        <v>2172</v>
      </c>
      <c r="D74" s="31" t="s">
        <v>2173</v>
      </c>
      <c r="E74" s="31" t="s">
        <v>2174</v>
      </c>
      <c r="F74" s="31" t="s">
        <v>2158</v>
      </c>
      <c r="G74" s="31" t="s">
        <v>27</v>
      </c>
      <c r="H74" s="31">
        <v>21</v>
      </c>
      <c r="I74" s="31" t="s">
        <v>2175</v>
      </c>
      <c r="J74" s="31">
        <v>6</v>
      </c>
      <c r="K74" s="31">
        <v>2</v>
      </c>
      <c r="L74" s="31">
        <v>5</v>
      </c>
      <c r="M74" s="31">
        <v>5</v>
      </c>
      <c r="N74" s="31">
        <v>4</v>
      </c>
      <c r="O74" s="31">
        <v>6</v>
      </c>
      <c r="P74" s="31">
        <v>1</v>
      </c>
      <c r="Q74" s="63">
        <f t="shared" si="1"/>
        <v>29</v>
      </c>
      <c r="R74" s="71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30"/>
    </row>
    <row r="75" spans="1:41" s="31" customFormat="1" ht="16.899999999999999" customHeight="1" x14ac:dyDescent="0.2">
      <c r="A75" s="31">
        <v>72</v>
      </c>
      <c r="B75" s="50" t="s">
        <v>547</v>
      </c>
      <c r="C75" s="50" t="s">
        <v>548</v>
      </c>
      <c r="D75" s="31" t="s">
        <v>429</v>
      </c>
      <c r="E75" s="31" t="s">
        <v>549</v>
      </c>
      <c r="F75" s="31" t="s">
        <v>545</v>
      </c>
      <c r="G75" s="31" t="s">
        <v>27</v>
      </c>
      <c r="H75" s="31">
        <v>21</v>
      </c>
      <c r="I75" s="31" t="s">
        <v>550</v>
      </c>
      <c r="J75" s="31">
        <v>6</v>
      </c>
      <c r="K75" s="31">
        <v>2</v>
      </c>
      <c r="L75" s="31">
        <v>0</v>
      </c>
      <c r="M75" s="31">
        <v>6</v>
      </c>
      <c r="N75" s="31">
        <v>6</v>
      </c>
      <c r="O75" s="31">
        <v>0</v>
      </c>
      <c r="P75" s="31">
        <v>8</v>
      </c>
      <c r="Q75" s="63">
        <f t="shared" si="1"/>
        <v>28</v>
      </c>
      <c r="R75" s="71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30"/>
    </row>
    <row r="76" spans="1:41" s="31" customFormat="1" ht="16.899999999999999" customHeight="1" x14ac:dyDescent="0.2">
      <c r="A76" s="31">
        <v>73</v>
      </c>
      <c r="B76" s="31" t="s">
        <v>1127</v>
      </c>
      <c r="C76" s="31" t="s">
        <v>1128</v>
      </c>
      <c r="D76" s="31" t="s">
        <v>426</v>
      </c>
      <c r="E76" s="31" t="s">
        <v>1129</v>
      </c>
      <c r="F76" s="31" t="s">
        <v>1121</v>
      </c>
      <c r="G76" s="31" t="s">
        <v>27</v>
      </c>
      <c r="H76" s="31">
        <v>21</v>
      </c>
      <c r="I76" s="31" t="s">
        <v>1122</v>
      </c>
      <c r="J76" s="31">
        <v>6</v>
      </c>
      <c r="K76" s="31">
        <v>2</v>
      </c>
      <c r="L76" s="31">
        <v>6</v>
      </c>
      <c r="M76" s="31">
        <v>3</v>
      </c>
      <c r="N76" s="31">
        <v>5</v>
      </c>
      <c r="O76" s="31">
        <v>6</v>
      </c>
      <c r="P76" s="31">
        <v>0</v>
      </c>
      <c r="Q76" s="63">
        <f t="shared" si="1"/>
        <v>28</v>
      </c>
      <c r="R76" s="71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30"/>
    </row>
    <row r="77" spans="1:41" s="31" customFormat="1" ht="16.899999999999999" customHeight="1" x14ac:dyDescent="0.2">
      <c r="A77" s="31">
        <v>74</v>
      </c>
      <c r="B77" s="50" t="s">
        <v>1670</v>
      </c>
      <c r="C77" s="51" t="s">
        <v>1671</v>
      </c>
      <c r="D77" s="52" t="s">
        <v>618</v>
      </c>
      <c r="E77" s="52" t="s">
        <v>1672</v>
      </c>
      <c r="F77" s="52">
        <v>2256</v>
      </c>
      <c r="G77" s="52" t="s">
        <v>27</v>
      </c>
      <c r="H77" s="52">
        <v>21</v>
      </c>
      <c r="I77" s="52" t="s">
        <v>1763</v>
      </c>
      <c r="J77" s="31">
        <v>6</v>
      </c>
      <c r="K77" s="31">
        <v>2</v>
      </c>
      <c r="L77" s="31">
        <v>0</v>
      </c>
      <c r="M77" s="31">
        <v>3</v>
      </c>
      <c r="N77" s="31">
        <v>6</v>
      </c>
      <c r="O77" s="31">
        <v>1</v>
      </c>
      <c r="P77" s="31">
        <v>10</v>
      </c>
      <c r="Q77" s="63">
        <f t="shared" si="1"/>
        <v>28</v>
      </c>
      <c r="R77" s="71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30"/>
    </row>
    <row r="78" spans="1:41" s="31" customFormat="1" ht="16.899999999999999" customHeight="1" x14ac:dyDescent="0.2">
      <c r="A78" s="31">
        <v>75</v>
      </c>
      <c r="B78" s="31" t="s">
        <v>2572</v>
      </c>
      <c r="C78" s="50" t="s">
        <v>2573</v>
      </c>
      <c r="D78" s="31" t="s">
        <v>1348</v>
      </c>
      <c r="E78" s="31" t="s">
        <v>2574</v>
      </c>
      <c r="F78" s="31">
        <v>2197</v>
      </c>
      <c r="G78" s="31" t="s">
        <v>27</v>
      </c>
      <c r="H78" s="31">
        <v>21</v>
      </c>
      <c r="I78" s="31" t="s">
        <v>2567</v>
      </c>
      <c r="J78" s="31">
        <v>4</v>
      </c>
      <c r="K78" s="31">
        <v>0</v>
      </c>
      <c r="L78" s="31">
        <v>6</v>
      </c>
      <c r="M78" s="31">
        <v>6</v>
      </c>
      <c r="N78" s="31">
        <v>6</v>
      </c>
      <c r="O78" s="31">
        <v>6</v>
      </c>
      <c r="P78" s="31">
        <v>0</v>
      </c>
      <c r="Q78" s="63">
        <f t="shared" si="1"/>
        <v>28</v>
      </c>
      <c r="R78" s="71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30"/>
    </row>
    <row r="79" spans="1:41" s="31" customFormat="1" ht="16.899999999999999" customHeight="1" x14ac:dyDescent="0.2">
      <c r="A79" s="31">
        <v>76</v>
      </c>
      <c r="B79" s="31" t="s">
        <v>2902</v>
      </c>
      <c r="C79" s="50" t="s">
        <v>2903</v>
      </c>
      <c r="D79" s="31" t="s">
        <v>164</v>
      </c>
      <c r="E79" s="31" t="s">
        <v>2904</v>
      </c>
      <c r="F79" s="31" t="s">
        <v>2890</v>
      </c>
      <c r="G79" s="31" t="s">
        <v>2879</v>
      </c>
      <c r="H79" s="31">
        <v>21</v>
      </c>
      <c r="I79" s="31" t="s">
        <v>2905</v>
      </c>
      <c r="J79" s="31">
        <v>4</v>
      </c>
      <c r="K79" s="31">
        <v>0</v>
      </c>
      <c r="L79" s="31">
        <v>6</v>
      </c>
      <c r="M79" s="31">
        <v>2</v>
      </c>
      <c r="N79" s="31">
        <v>4</v>
      </c>
      <c r="O79" s="31">
        <v>6</v>
      </c>
      <c r="P79" s="31">
        <v>6</v>
      </c>
      <c r="Q79" s="63">
        <f t="shared" si="1"/>
        <v>28</v>
      </c>
      <c r="R79" s="71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30"/>
    </row>
    <row r="80" spans="1:41" s="31" customFormat="1" ht="16.899999999999999" customHeight="1" x14ac:dyDescent="0.2">
      <c r="A80" s="31">
        <v>77</v>
      </c>
      <c r="B80" s="50" t="s">
        <v>53</v>
      </c>
      <c r="C80" s="50" t="s">
        <v>54</v>
      </c>
      <c r="D80" s="31" t="s">
        <v>30</v>
      </c>
      <c r="E80" s="31" t="s">
        <v>55</v>
      </c>
      <c r="F80" s="31" t="s">
        <v>56</v>
      </c>
      <c r="G80" s="31" t="s">
        <v>27</v>
      </c>
      <c r="H80" s="31">
        <v>21</v>
      </c>
      <c r="I80" s="31" t="s">
        <v>57</v>
      </c>
      <c r="J80" s="31">
        <v>6</v>
      </c>
      <c r="K80" s="31">
        <v>6</v>
      </c>
      <c r="L80" s="31">
        <v>0</v>
      </c>
      <c r="M80" s="31">
        <v>3</v>
      </c>
      <c r="N80" s="31">
        <v>6</v>
      </c>
      <c r="O80" s="31">
        <v>2</v>
      </c>
      <c r="P80" s="31">
        <v>4</v>
      </c>
      <c r="Q80" s="63">
        <f t="shared" si="1"/>
        <v>27</v>
      </c>
      <c r="R80" s="71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30"/>
    </row>
    <row r="81" spans="1:41" s="31" customFormat="1" ht="16.899999999999999" customHeight="1" x14ac:dyDescent="0.2">
      <c r="A81" s="31">
        <v>78</v>
      </c>
      <c r="B81" s="50" t="s">
        <v>58</v>
      </c>
      <c r="C81" s="50">
        <v>62853791719</v>
      </c>
      <c r="D81" s="31" t="s">
        <v>59</v>
      </c>
      <c r="E81" s="31" t="s">
        <v>60</v>
      </c>
      <c r="F81" s="31" t="s">
        <v>61</v>
      </c>
      <c r="G81" s="31" t="s">
        <v>27</v>
      </c>
      <c r="H81" s="31">
        <v>21</v>
      </c>
      <c r="I81" s="31" t="s">
        <v>62</v>
      </c>
      <c r="J81" s="31">
        <v>6</v>
      </c>
      <c r="K81" s="31">
        <v>6</v>
      </c>
      <c r="L81" s="31">
        <v>1</v>
      </c>
      <c r="M81" s="31">
        <v>3</v>
      </c>
      <c r="N81" s="31">
        <v>6</v>
      </c>
      <c r="O81" s="31">
        <v>2</v>
      </c>
      <c r="P81" s="31">
        <v>3</v>
      </c>
      <c r="Q81" s="63">
        <f t="shared" si="1"/>
        <v>27</v>
      </c>
      <c r="R81" s="71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30"/>
    </row>
    <row r="82" spans="1:41" s="31" customFormat="1" ht="16.899999999999999" customHeight="1" x14ac:dyDescent="0.2">
      <c r="A82" s="31">
        <v>79</v>
      </c>
      <c r="B82" s="50" t="s">
        <v>63</v>
      </c>
      <c r="C82" s="50">
        <v>99640428910</v>
      </c>
      <c r="D82" s="31" t="s">
        <v>64</v>
      </c>
      <c r="E82" s="31" t="s">
        <v>65</v>
      </c>
      <c r="F82" s="31" t="s">
        <v>38</v>
      </c>
      <c r="G82" s="31" t="s">
        <v>27</v>
      </c>
      <c r="H82" s="31">
        <v>21</v>
      </c>
      <c r="I82" s="31" t="s">
        <v>39</v>
      </c>
      <c r="J82" s="31">
        <v>5</v>
      </c>
      <c r="K82" s="31">
        <v>2</v>
      </c>
      <c r="L82" s="31">
        <v>6</v>
      </c>
      <c r="M82" s="31">
        <v>3</v>
      </c>
      <c r="N82" s="31">
        <v>6</v>
      </c>
      <c r="O82" s="31">
        <v>5</v>
      </c>
      <c r="P82" s="31">
        <v>0</v>
      </c>
      <c r="Q82" s="63">
        <f t="shared" si="1"/>
        <v>27</v>
      </c>
      <c r="R82" s="71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30"/>
    </row>
    <row r="83" spans="1:41" s="31" customFormat="1" ht="16.899999999999999" customHeight="1" x14ac:dyDescent="0.2">
      <c r="A83" s="31">
        <v>80</v>
      </c>
      <c r="B83" s="31" t="s">
        <v>1130</v>
      </c>
      <c r="C83" s="31">
        <v>74233844565</v>
      </c>
      <c r="D83" s="31" t="s">
        <v>83</v>
      </c>
      <c r="E83" s="31" t="s">
        <v>1131</v>
      </c>
      <c r="F83" s="31" t="s">
        <v>1104</v>
      </c>
      <c r="G83" s="31" t="s">
        <v>27</v>
      </c>
      <c r="H83" s="31">
        <v>21</v>
      </c>
      <c r="I83" s="31" t="s">
        <v>1105</v>
      </c>
      <c r="J83" s="31">
        <v>6</v>
      </c>
      <c r="K83" s="31">
        <v>1</v>
      </c>
      <c r="L83" s="31">
        <v>6</v>
      </c>
      <c r="M83" s="31">
        <v>2</v>
      </c>
      <c r="N83" s="31">
        <v>6</v>
      </c>
      <c r="O83" s="31">
        <v>2</v>
      </c>
      <c r="P83" s="31">
        <v>4</v>
      </c>
      <c r="Q83" s="63">
        <f t="shared" si="1"/>
        <v>27</v>
      </c>
      <c r="R83" s="71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30"/>
    </row>
    <row r="84" spans="1:41" s="31" customFormat="1" ht="16.899999999999999" customHeight="1" x14ac:dyDescent="0.2">
      <c r="A84" s="31">
        <v>81</v>
      </c>
      <c r="B84" s="31" t="s">
        <v>1132</v>
      </c>
      <c r="C84" s="31" t="s">
        <v>1133</v>
      </c>
      <c r="D84" s="31" t="s">
        <v>429</v>
      </c>
      <c r="E84" s="31" t="s">
        <v>928</v>
      </c>
      <c r="F84" s="31" t="s">
        <v>1098</v>
      </c>
      <c r="G84" s="31" t="s">
        <v>27</v>
      </c>
      <c r="H84" s="31">
        <v>21</v>
      </c>
      <c r="I84" s="31" t="s">
        <v>1099</v>
      </c>
      <c r="J84" s="31">
        <v>6</v>
      </c>
      <c r="K84" s="31">
        <v>3</v>
      </c>
      <c r="L84" s="31">
        <v>6</v>
      </c>
      <c r="M84" s="31">
        <v>2</v>
      </c>
      <c r="N84" s="31">
        <v>6</v>
      </c>
      <c r="O84" s="31">
        <v>0</v>
      </c>
      <c r="P84" s="31">
        <v>4</v>
      </c>
      <c r="Q84" s="63">
        <f t="shared" si="1"/>
        <v>27</v>
      </c>
      <c r="R84" s="71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30"/>
    </row>
    <row r="85" spans="1:41" s="31" customFormat="1" ht="16.899999999999999" customHeight="1" x14ac:dyDescent="0.2">
      <c r="A85" s="31">
        <v>82</v>
      </c>
      <c r="B85" s="31" t="s">
        <v>1134</v>
      </c>
      <c r="C85" s="31" t="s">
        <v>1135</v>
      </c>
      <c r="D85" s="31" t="s">
        <v>553</v>
      </c>
      <c r="E85" s="31" t="s">
        <v>1136</v>
      </c>
      <c r="F85" s="31" t="s">
        <v>1137</v>
      </c>
      <c r="G85" s="31" t="s">
        <v>27</v>
      </c>
      <c r="H85" s="31">
        <v>21</v>
      </c>
      <c r="I85" s="31" t="s">
        <v>1138</v>
      </c>
      <c r="J85" s="31">
        <v>6</v>
      </c>
      <c r="K85" s="31">
        <v>2</v>
      </c>
      <c r="L85" s="31">
        <v>1</v>
      </c>
      <c r="M85" s="31">
        <v>6</v>
      </c>
      <c r="N85" s="31">
        <v>6</v>
      </c>
      <c r="O85" s="31">
        <v>6</v>
      </c>
      <c r="P85" s="31">
        <v>0</v>
      </c>
      <c r="Q85" s="63">
        <f t="shared" si="1"/>
        <v>27</v>
      </c>
      <c r="R85" s="71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30"/>
    </row>
    <row r="86" spans="1:41" s="31" customFormat="1" ht="16.899999999999999" customHeight="1" x14ac:dyDescent="0.2">
      <c r="A86" s="31">
        <v>83</v>
      </c>
      <c r="B86" s="50" t="s">
        <v>1673</v>
      </c>
      <c r="C86" s="35">
        <v>41507947587</v>
      </c>
      <c r="D86" s="31" t="s">
        <v>133</v>
      </c>
      <c r="E86" s="31" t="s">
        <v>1674</v>
      </c>
      <c r="F86" s="31">
        <v>2262</v>
      </c>
      <c r="G86" s="52" t="s">
        <v>27</v>
      </c>
      <c r="H86" s="52">
        <v>21</v>
      </c>
      <c r="I86" s="31" t="s">
        <v>1764</v>
      </c>
      <c r="J86" s="31">
        <v>6</v>
      </c>
      <c r="K86" s="31">
        <v>3</v>
      </c>
      <c r="L86" s="31">
        <v>2</v>
      </c>
      <c r="M86" s="31">
        <v>3</v>
      </c>
      <c r="N86" s="31">
        <v>3</v>
      </c>
      <c r="O86" s="31">
        <v>10</v>
      </c>
      <c r="P86" s="31">
        <v>0</v>
      </c>
      <c r="Q86" s="63">
        <f t="shared" si="1"/>
        <v>27</v>
      </c>
      <c r="R86" s="71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30"/>
    </row>
    <row r="87" spans="1:41" s="31" customFormat="1" ht="16.899999999999999" customHeight="1" x14ac:dyDescent="0.2">
      <c r="A87" s="31">
        <v>84</v>
      </c>
      <c r="B87" s="50" t="s">
        <v>1675</v>
      </c>
      <c r="C87" s="51" t="s">
        <v>1676</v>
      </c>
      <c r="D87" s="52" t="s">
        <v>478</v>
      </c>
      <c r="E87" s="52" t="s">
        <v>1677</v>
      </c>
      <c r="F87" s="52">
        <v>2267</v>
      </c>
      <c r="G87" s="52" t="s">
        <v>27</v>
      </c>
      <c r="H87" s="52">
        <v>21</v>
      </c>
      <c r="I87" s="52" t="s">
        <v>1765</v>
      </c>
      <c r="J87" s="31">
        <v>6</v>
      </c>
      <c r="K87" s="31">
        <v>3</v>
      </c>
      <c r="L87" s="31">
        <v>1</v>
      </c>
      <c r="M87" s="31">
        <v>6</v>
      </c>
      <c r="N87" s="31">
        <v>6</v>
      </c>
      <c r="O87" s="31">
        <v>2</v>
      </c>
      <c r="P87" s="31">
        <v>3</v>
      </c>
      <c r="Q87" s="63">
        <f t="shared" si="1"/>
        <v>27</v>
      </c>
      <c r="R87" s="71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30"/>
    </row>
    <row r="88" spans="1:41" s="31" customFormat="1" ht="16.899999999999999" customHeight="1" x14ac:dyDescent="0.2">
      <c r="A88" s="31">
        <v>85</v>
      </c>
      <c r="B88" s="50" t="s">
        <v>1678</v>
      </c>
      <c r="C88" s="51" t="s">
        <v>1679</v>
      </c>
      <c r="D88" s="52" t="s">
        <v>209</v>
      </c>
      <c r="E88" s="52" t="s">
        <v>1511</v>
      </c>
      <c r="F88" s="52">
        <v>2271</v>
      </c>
      <c r="G88" s="52" t="s">
        <v>27</v>
      </c>
      <c r="H88" s="52">
        <v>21</v>
      </c>
      <c r="I88" s="52" t="s">
        <v>1766</v>
      </c>
      <c r="J88" s="31">
        <v>2</v>
      </c>
      <c r="K88" s="31">
        <v>6</v>
      </c>
      <c r="L88" s="31">
        <v>3</v>
      </c>
      <c r="M88" s="31">
        <v>6</v>
      </c>
      <c r="N88" s="31">
        <v>6</v>
      </c>
      <c r="O88" s="31">
        <v>0</v>
      </c>
      <c r="P88" s="31">
        <v>4</v>
      </c>
      <c r="Q88" s="63">
        <f t="shared" si="1"/>
        <v>27</v>
      </c>
      <c r="R88" s="71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30"/>
    </row>
    <row r="89" spans="1:41" s="31" customFormat="1" ht="16.899999999999999" customHeight="1" x14ac:dyDescent="0.2">
      <c r="A89" s="31">
        <v>86</v>
      </c>
      <c r="B89" s="50" t="s">
        <v>1680</v>
      </c>
      <c r="C89" s="51" t="s">
        <v>1681</v>
      </c>
      <c r="D89" s="52" t="s">
        <v>1682</v>
      </c>
      <c r="E89" s="52" t="s">
        <v>506</v>
      </c>
      <c r="F89" s="52">
        <v>2271</v>
      </c>
      <c r="G89" s="52" t="s">
        <v>27</v>
      </c>
      <c r="H89" s="52">
        <v>21</v>
      </c>
      <c r="I89" s="52" t="s">
        <v>1766</v>
      </c>
      <c r="J89" s="31">
        <v>6</v>
      </c>
      <c r="K89" s="31">
        <v>2</v>
      </c>
      <c r="L89" s="31">
        <v>6</v>
      </c>
      <c r="M89" s="31">
        <v>4</v>
      </c>
      <c r="N89" s="31">
        <v>2</v>
      </c>
      <c r="O89" s="31">
        <v>2</v>
      </c>
      <c r="P89" s="31">
        <v>5</v>
      </c>
      <c r="Q89" s="63">
        <f t="shared" si="1"/>
        <v>27</v>
      </c>
      <c r="R89" s="71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30"/>
    </row>
    <row r="90" spans="1:41" s="31" customFormat="1" ht="16.899999999999999" customHeight="1" x14ac:dyDescent="0.2">
      <c r="A90" s="31">
        <v>87</v>
      </c>
      <c r="B90" s="50" t="s">
        <v>1683</v>
      </c>
      <c r="C90" s="50" t="s">
        <v>1684</v>
      </c>
      <c r="D90" s="31" t="s">
        <v>1685</v>
      </c>
      <c r="E90" s="31" t="s">
        <v>1686</v>
      </c>
      <c r="F90" s="31">
        <v>2268</v>
      </c>
      <c r="G90" s="52" t="s">
        <v>27</v>
      </c>
      <c r="H90" s="52">
        <v>21</v>
      </c>
      <c r="I90" s="31" t="s">
        <v>1767</v>
      </c>
      <c r="J90" s="31">
        <v>3</v>
      </c>
      <c r="K90" s="31">
        <v>2</v>
      </c>
      <c r="L90" s="31">
        <v>6</v>
      </c>
      <c r="M90" s="31">
        <v>4</v>
      </c>
      <c r="N90" s="31">
        <v>6</v>
      </c>
      <c r="O90" s="31">
        <v>0</v>
      </c>
      <c r="P90" s="31">
        <v>6</v>
      </c>
      <c r="Q90" s="63">
        <f t="shared" si="1"/>
        <v>27</v>
      </c>
      <c r="R90" s="71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30"/>
    </row>
    <row r="91" spans="1:41" s="31" customFormat="1" ht="16.899999999999999" customHeight="1" x14ac:dyDescent="0.2">
      <c r="A91" s="31">
        <v>88</v>
      </c>
      <c r="B91" s="50" t="s">
        <v>1687</v>
      </c>
      <c r="C91" s="31">
        <v>61773532972</v>
      </c>
      <c r="D91" s="31" t="s">
        <v>553</v>
      </c>
      <c r="E91" s="31" t="s">
        <v>1688</v>
      </c>
      <c r="F91" s="31">
        <v>2265</v>
      </c>
      <c r="G91" s="52" t="s">
        <v>27</v>
      </c>
      <c r="H91" s="52">
        <v>21</v>
      </c>
      <c r="I91" s="31" t="s">
        <v>1768</v>
      </c>
      <c r="J91" s="31">
        <v>4</v>
      </c>
      <c r="K91" s="31">
        <v>6</v>
      </c>
      <c r="L91" s="31">
        <v>5</v>
      </c>
      <c r="M91" s="31">
        <v>6</v>
      </c>
      <c r="N91" s="31">
        <v>6</v>
      </c>
      <c r="O91" s="31">
        <v>0</v>
      </c>
      <c r="P91" s="31">
        <v>0</v>
      </c>
      <c r="Q91" s="63">
        <f t="shared" si="1"/>
        <v>27</v>
      </c>
      <c r="R91" s="71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30"/>
    </row>
    <row r="92" spans="1:41" s="31" customFormat="1" ht="16.899999999999999" customHeight="1" x14ac:dyDescent="0.2">
      <c r="A92" s="31">
        <v>89</v>
      </c>
      <c r="B92" s="31" t="s">
        <v>2575</v>
      </c>
      <c r="C92" s="50" t="s">
        <v>2576</v>
      </c>
      <c r="D92" s="31" t="s">
        <v>310</v>
      </c>
      <c r="E92" s="31" t="s">
        <v>2577</v>
      </c>
      <c r="F92" s="31">
        <v>2207</v>
      </c>
      <c r="G92" s="31" t="s">
        <v>27</v>
      </c>
      <c r="H92" s="31">
        <v>21</v>
      </c>
      <c r="I92" s="31" t="s">
        <v>2554</v>
      </c>
      <c r="J92" s="31">
        <v>3</v>
      </c>
      <c r="K92" s="31">
        <v>0</v>
      </c>
      <c r="L92" s="31">
        <v>1</v>
      </c>
      <c r="M92" s="31">
        <v>5</v>
      </c>
      <c r="N92" s="31">
        <v>5</v>
      </c>
      <c r="O92" s="31">
        <v>9</v>
      </c>
      <c r="P92" s="31">
        <v>4</v>
      </c>
      <c r="Q92" s="63">
        <f t="shared" si="1"/>
        <v>27</v>
      </c>
      <c r="R92" s="71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30"/>
    </row>
    <row r="93" spans="1:41" s="31" customFormat="1" ht="16.899999999999999" customHeight="1" x14ac:dyDescent="0.2">
      <c r="A93" s="31">
        <v>90</v>
      </c>
      <c r="B93" s="50" t="s">
        <v>66</v>
      </c>
      <c r="C93" s="50">
        <v>72477230890</v>
      </c>
      <c r="D93" s="31" t="s">
        <v>67</v>
      </c>
      <c r="E93" s="31" t="s">
        <v>68</v>
      </c>
      <c r="F93" s="31" t="s">
        <v>61</v>
      </c>
      <c r="G93" s="31" t="s">
        <v>27</v>
      </c>
      <c r="H93" s="31">
        <v>21</v>
      </c>
      <c r="I93" s="31" t="s">
        <v>62</v>
      </c>
      <c r="J93" s="31">
        <v>6</v>
      </c>
      <c r="K93" s="31">
        <v>2</v>
      </c>
      <c r="L93" s="31">
        <v>1</v>
      </c>
      <c r="M93" s="31">
        <v>4</v>
      </c>
      <c r="N93" s="31">
        <v>5</v>
      </c>
      <c r="O93" s="31">
        <v>5</v>
      </c>
      <c r="P93" s="31">
        <v>3</v>
      </c>
      <c r="Q93" s="63">
        <f t="shared" si="1"/>
        <v>26</v>
      </c>
      <c r="R93" s="71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30"/>
    </row>
    <row r="94" spans="1:41" s="31" customFormat="1" ht="16.899999999999999" customHeight="1" x14ac:dyDescent="0.2">
      <c r="A94" s="31">
        <v>91</v>
      </c>
      <c r="B94" s="50" t="s">
        <v>69</v>
      </c>
      <c r="C94" s="50">
        <v>42927260447</v>
      </c>
      <c r="D94" s="31" t="s">
        <v>70</v>
      </c>
      <c r="E94" s="31" t="s">
        <v>71</v>
      </c>
      <c r="F94" s="31" t="s">
        <v>72</v>
      </c>
      <c r="G94" s="31" t="s">
        <v>27</v>
      </c>
      <c r="H94" s="31">
        <v>21</v>
      </c>
      <c r="I94" s="31" t="s">
        <v>73</v>
      </c>
      <c r="J94" s="31">
        <v>6</v>
      </c>
      <c r="K94" s="31">
        <v>6</v>
      </c>
      <c r="L94" s="31">
        <v>6</v>
      </c>
      <c r="M94" s="31">
        <v>3</v>
      </c>
      <c r="N94" s="31">
        <v>5</v>
      </c>
      <c r="O94" s="31">
        <v>0</v>
      </c>
      <c r="P94" s="31">
        <v>0</v>
      </c>
      <c r="Q94" s="63">
        <f t="shared" si="1"/>
        <v>26</v>
      </c>
      <c r="R94" s="71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30"/>
    </row>
    <row r="95" spans="1:41" s="31" customFormat="1" ht="16.899999999999999" customHeight="1" x14ac:dyDescent="0.2">
      <c r="A95" s="31">
        <v>92</v>
      </c>
      <c r="B95" s="50" t="s">
        <v>551</v>
      </c>
      <c r="C95" s="50" t="s">
        <v>552</v>
      </c>
      <c r="D95" s="31" t="s">
        <v>553</v>
      </c>
      <c r="E95" s="31" t="s">
        <v>554</v>
      </c>
      <c r="F95" s="31" t="s">
        <v>470</v>
      </c>
      <c r="G95" s="31" t="s">
        <v>27</v>
      </c>
      <c r="H95" s="31">
        <v>21</v>
      </c>
      <c r="I95" s="31" t="s">
        <v>497</v>
      </c>
      <c r="J95" s="31">
        <v>6</v>
      </c>
      <c r="K95" s="31">
        <v>2</v>
      </c>
      <c r="L95" s="31">
        <v>6</v>
      </c>
      <c r="M95" s="31">
        <v>3</v>
      </c>
      <c r="N95" s="31">
        <v>5</v>
      </c>
      <c r="O95" s="31">
        <v>0</v>
      </c>
      <c r="P95" s="31">
        <v>4</v>
      </c>
      <c r="Q95" s="63">
        <f t="shared" si="1"/>
        <v>26</v>
      </c>
      <c r="R95" s="71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30"/>
    </row>
    <row r="96" spans="1:41" s="31" customFormat="1" ht="16.899999999999999" customHeight="1" x14ac:dyDescent="0.2">
      <c r="A96" s="31">
        <v>93</v>
      </c>
      <c r="B96" s="50" t="s">
        <v>555</v>
      </c>
      <c r="C96" s="50" t="s">
        <v>556</v>
      </c>
      <c r="D96" s="31" t="s">
        <v>557</v>
      </c>
      <c r="E96" s="31" t="s">
        <v>558</v>
      </c>
      <c r="F96" s="31" t="s">
        <v>522</v>
      </c>
      <c r="G96" s="31" t="s">
        <v>27</v>
      </c>
      <c r="H96" s="31">
        <v>21</v>
      </c>
      <c r="I96" s="31" t="s">
        <v>559</v>
      </c>
      <c r="J96" s="31">
        <v>6</v>
      </c>
      <c r="K96" s="31">
        <v>1</v>
      </c>
      <c r="L96" s="31">
        <v>2</v>
      </c>
      <c r="M96" s="31">
        <v>2</v>
      </c>
      <c r="N96" s="31">
        <v>5</v>
      </c>
      <c r="O96" s="31">
        <v>10</v>
      </c>
      <c r="P96" s="31">
        <v>0</v>
      </c>
      <c r="Q96" s="63">
        <f t="shared" si="1"/>
        <v>26</v>
      </c>
      <c r="R96" s="71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30"/>
    </row>
    <row r="97" spans="1:41" s="31" customFormat="1" ht="16.899999999999999" customHeight="1" x14ac:dyDescent="0.2">
      <c r="A97" s="31">
        <v>94</v>
      </c>
      <c r="B97" s="31" t="s">
        <v>1139</v>
      </c>
      <c r="C97" s="31" t="s">
        <v>1140</v>
      </c>
      <c r="D97" s="31" t="s">
        <v>227</v>
      </c>
      <c r="E97" s="31" t="s">
        <v>1141</v>
      </c>
      <c r="F97" s="31" t="s">
        <v>1142</v>
      </c>
      <c r="G97" s="31" t="s">
        <v>27</v>
      </c>
      <c r="H97" s="31">
        <v>21</v>
      </c>
      <c r="I97" s="31" t="s">
        <v>1143</v>
      </c>
      <c r="J97" s="31">
        <v>6</v>
      </c>
      <c r="K97" s="31">
        <v>4</v>
      </c>
      <c r="L97" s="31">
        <v>5</v>
      </c>
      <c r="M97" s="31">
        <v>5</v>
      </c>
      <c r="N97" s="31">
        <v>4</v>
      </c>
      <c r="O97" s="31">
        <v>2</v>
      </c>
      <c r="P97" s="31">
        <v>0</v>
      </c>
      <c r="Q97" s="63">
        <f t="shared" si="1"/>
        <v>26</v>
      </c>
      <c r="R97" s="71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30"/>
    </row>
    <row r="98" spans="1:41" s="31" customFormat="1" ht="16.899999999999999" customHeight="1" x14ac:dyDescent="0.2">
      <c r="A98" s="31">
        <v>95</v>
      </c>
      <c r="B98" s="31" t="s">
        <v>1144</v>
      </c>
      <c r="C98" s="31" t="s">
        <v>1145</v>
      </c>
      <c r="D98" s="31" t="s">
        <v>1146</v>
      </c>
      <c r="E98" s="31" t="s">
        <v>1147</v>
      </c>
      <c r="F98" s="31" t="s">
        <v>1110</v>
      </c>
      <c r="G98" s="31" t="s">
        <v>27</v>
      </c>
      <c r="H98" s="31">
        <v>21</v>
      </c>
      <c r="I98" s="31" t="s">
        <v>1111</v>
      </c>
      <c r="J98" s="31">
        <v>5</v>
      </c>
      <c r="K98" s="31">
        <v>1</v>
      </c>
      <c r="L98" s="31">
        <v>4</v>
      </c>
      <c r="M98" s="31">
        <v>6</v>
      </c>
      <c r="N98" s="31">
        <v>6</v>
      </c>
      <c r="O98" s="31">
        <v>3</v>
      </c>
      <c r="P98" s="31">
        <v>1</v>
      </c>
      <c r="Q98" s="63">
        <f t="shared" si="1"/>
        <v>26</v>
      </c>
      <c r="R98" s="71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30"/>
    </row>
    <row r="99" spans="1:41" s="31" customFormat="1" ht="16.899999999999999" customHeight="1" x14ac:dyDescent="0.2">
      <c r="A99" s="31">
        <v>96</v>
      </c>
      <c r="B99" s="50" t="s">
        <v>1689</v>
      </c>
      <c r="C99" s="51" t="s">
        <v>1690</v>
      </c>
      <c r="D99" s="52" t="s">
        <v>239</v>
      </c>
      <c r="E99" s="52" t="s">
        <v>1691</v>
      </c>
      <c r="F99" s="52">
        <v>2257</v>
      </c>
      <c r="G99" s="52" t="s">
        <v>27</v>
      </c>
      <c r="H99" s="52">
        <v>21</v>
      </c>
      <c r="I99" s="52" t="s">
        <v>1769</v>
      </c>
      <c r="J99" s="31">
        <v>6</v>
      </c>
      <c r="K99" s="31">
        <v>0</v>
      </c>
      <c r="L99" s="31">
        <v>4</v>
      </c>
      <c r="M99" s="31">
        <v>6</v>
      </c>
      <c r="N99" s="31">
        <v>5</v>
      </c>
      <c r="O99" s="31">
        <v>0</v>
      </c>
      <c r="P99" s="31">
        <v>5</v>
      </c>
      <c r="Q99" s="63">
        <f t="shared" si="1"/>
        <v>26</v>
      </c>
      <c r="R99" s="71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30"/>
    </row>
    <row r="100" spans="1:41" s="31" customFormat="1" ht="16.899999999999999" customHeight="1" x14ac:dyDescent="0.2">
      <c r="A100" s="31">
        <v>97</v>
      </c>
      <c r="B100" s="31" t="s">
        <v>2176</v>
      </c>
      <c r="C100" s="50" t="s">
        <v>2177</v>
      </c>
      <c r="D100" s="31" t="s">
        <v>2178</v>
      </c>
      <c r="E100" s="31" t="s">
        <v>2179</v>
      </c>
      <c r="F100" s="31" t="s">
        <v>2169</v>
      </c>
      <c r="G100" s="31" t="s">
        <v>27</v>
      </c>
      <c r="H100" s="31">
        <v>21</v>
      </c>
      <c r="I100" s="31" t="s">
        <v>2180</v>
      </c>
      <c r="J100" s="31">
        <v>6</v>
      </c>
      <c r="K100" s="31">
        <v>2</v>
      </c>
      <c r="L100" s="31">
        <v>1</v>
      </c>
      <c r="M100" s="31">
        <v>4</v>
      </c>
      <c r="N100" s="31">
        <v>6</v>
      </c>
      <c r="O100" s="31">
        <v>6</v>
      </c>
      <c r="P100" s="31">
        <v>1</v>
      </c>
      <c r="Q100" s="63">
        <f t="shared" si="1"/>
        <v>26</v>
      </c>
      <c r="R100" s="71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30"/>
    </row>
    <row r="101" spans="1:41" s="31" customFormat="1" ht="16.899999999999999" customHeight="1" x14ac:dyDescent="0.2">
      <c r="A101" s="31">
        <v>98</v>
      </c>
      <c r="B101" s="31" t="s">
        <v>2181</v>
      </c>
      <c r="C101" s="31">
        <v>32706435272</v>
      </c>
      <c r="D101" s="50" t="s">
        <v>2182</v>
      </c>
      <c r="E101" s="31" t="s">
        <v>2183</v>
      </c>
      <c r="F101" s="31" t="s">
        <v>2148</v>
      </c>
      <c r="G101" s="31" t="s">
        <v>27</v>
      </c>
      <c r="H101" s="31">
        <v>21</v>
      </c>
      <c r="I101" s="31" t="s">
        <v>2149</v>
      </c>
      <c r="J101" s="31">
        <v>6</v>
      </c>
      <c r="K101" s="31">
        <v>2</v>
      </c>
      <c r="L101" s="31">
        <v>1</v>
      </c>
      <c r="M101" s="31">
        <v>3</v>
      </c>
      <c r="N101" s="31">
        <v>4</v>
      </c>
      <c r="O101" s="31">
        <v>9</v>
      </c>
      <c r="P101" s="31">
        <v>1</v>
      </c>
      <c r="Q101" s="63">
        <f t="shared" si="1"/>
        <v>26</v>
      </c>
      <c r="R101" s="71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30"/>
    </row>
    <row r="102" spans="1:41" s="31" customFormat="1" ht="16.899999999999999" customHeight="1" x14ac:dyDescent="0.2">
      <c r="A102" s="31">
        <v>99</v>
      </c>
      <c r="B102" s="31" t="s">
        <v>2578</v>
      </c>
      <c r="C102" s="50" t="s">
        <v>2579</v>
      </c>
      <c r="D102" s="31" t="s">
        <v>919</v>
      </c>
      <c r="E102" s="31" t="s">
        <v>2580</v>
      </c>
      <c r="F102" s="31">
        <v>2225</v>
      </c>
      <c r="G102" s="31" t="s">
        <v>27</v>
      </c>
      <c r="H102" s="31">
        <v>21</v>
      </c>
      <c r="I102" s="31" t="s">
        <v>2581</v>
      </c>
      <c r="J102" s="31">
        <v>5</v>
      </c>
      <c r="K102" s="31">
        <v>4</v>
      </c>
      <c r="L102" s="31">
        <v>6</v>
      </c>
      <c r="M102" s="31">
        <v>2</v>
      </c>
      <c r="N102" s="31">
        <v>4</v>
      </c>
      <c r="O102" s="31">
        <v>1</v>
      </c>
      <c r="P102" s="31">
        <v>4</v>
      </c>
      <c r="Q102" s="63">
        <f t="shared" si="1"/>
        <v>26</v>
      </c>
      <c r="R102" s="71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30"/>
    </row>
    <row r="103" spans="1:41" s="31" customFormat="1" ht="16.899999999999999" customHeight="1" x14ac:dyDescent="0.2">
      <c r="A103" s="31">
        <v>100</v>
      </c>
      <c r="B103" s="50" t="s">
        <v>560</v>
      </c>
      <c r="C103" s="50" t="s">
        <v>561</v>
      </c>
      <c r="D103" s="31" t="s">
        <v>562</v>
      </c>
      <c r="E103" s="31" t="s">
        <v>563</v>
      </c>
      <c r="F103" s="31" t="s">
        <v>564</v>
      </c>
      <c r="G103" s="31" t="s">
        <v>27</v>
      </c>
      <c r="H103" s="31">
        <v>21</v>
      </c>
      <c r="I103" s="31" t="s">
        <v>565</v>
      </c>
      <c r="J103" s="31">
        <v>6</v>
      </c>
      <c r="K103" s="31">
        <v>2</v>
      </c>
      <c r="L103" s="31">
        <v>6</v>
      </c>
      <c r="M103" s="31">
        <v>2</v>
      </c>
      <c r="N103" s="31">
        <v>2</v>
      </c>
      <c r="O103" s="31">
        <v>6</v>
      </c>
      <c r="P103" s="31">
        <v>1</v>
      </c>
      <c r="Q103" s="63">
        <f t="shared" si="1"/>
        <v>25</v>
      </c>
      <c r="R103" s="71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30"/>
    </row>
    <row r="104" spans="1:41" s="31" customFormat="1" ht="16.899999999999999" customHeight="1" x14ac:dyDescent="0.2">
      <c r="A104" s="31">
        <v>101</v>
      </c>
      <c r="B104" s="50" t="s">
        <v>566</v>
      </c>
      <c r="C104" s="50" t="s">
        <v>567</v>
      </c>
      <c r="D104" s="31" t="s">
        <v>568</v>
      </c>
      <c r="E104" s="31" t="s">
        <v>569</v>
      </c>
      <c r="F104" s="31" t="s">
        <v>570</v>
      </c>
      <c r="G104" s="31" t="s">
        <v>27</v>
      </c>
      <c r="H104" s="31">
        <v>21</v>
      </c>
      <c r="I104" s="31" t="s">
        <v>571</v>
      </c>
      <c r="J104" s="31">
        <v>6</v>
      </c>
      <c r="K104" s="31">
        <v>1</v>
      </c>
      <c r="L104" s="31">
        <v>6</v>
      </c>
      <c r="M104" s="31">
        <v>1</v>
      </c>
      <c r="N104" s="31">
        <v>1</v>
      </c>
      <c r="O104" s="31">
        <v>8</v>
      </c>
      <c r="P104" s="31">
        <v>2</v>
      </c>
      <c r="Q104" s="63">
        <f t="shared" si="1"/>
        <v>25</v>
      </c>
      <c r="R104" s="71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30"/>
    </row>
    <row r="105" spans="1:41" s="31" customFormat="1" ht="16.899999999999999" customHeight="1" x14ac:dyDescent="0.2">
      <c r="A105" s="31">
        <v>102</v>
      </c>
      <c r="B105" s="50" t="s">
        <v>572</v>
      </c>
      <c r="C105" s="50" t="s">
        <v>573</v>
      </c>
      <c r="D105" s="31" t="s">
        <v>574</v>
      </c>
      <c r="E105" s="31" t="s">
        <v>575</v>
      </c>
      <c r="F105" s="31" t="s">
        <v>576</v>
      </c>
      <c r="G105" s="31" t="s">
        <v>27</v>
      </c>
      <c r="H105" s="31">
        <v>21</v>
      </c>
      <c r="I105" s="31" t="s">
        <v>577</v>
      </c>
      <c r="J105" s="31">
        <v>6</v>
      </c>
      <c r="K105" s="31">
        <v>4</v>
      </c>
      <c r="L105" s="31">
        <v>6</v>
      </c>
      <c r="M105" s="31">
        <v>3</v>
      </c>
      <c r="N105" s="31">
        <v>6</v>
      </c>
      <c r="O105" s="31">
        <v>0</v>
      </c>
      <c r="P105" s="31">
        <v>0</v>
      </c>
      <c r="Q105" s="63">
        <f t="shared" si="1"/>
        <v>25</v>
      </c>
      <c r="R105" s="71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30"/>
    </row>
    <row r="106" spans="1:41" s="31" customFormat="1" ht="16.899999999999999" customHeight="1" x14ac:dyDescent="0.2">
      <c r="A106" s="31">
        <v>103</v>
      </c>
      <c r="B106" s="31" t="s">
        <v>1148</v>
      </c>
      <c r="C106" s="31" t="s">
        <v>1149</v>
      </c>
      <c r="D106" s="31" t="s">
        <v>1150</v>
      </c>
      <c r="E106" s="31" t="s">
        <v>1151</v>
      </c>
      <c r="F106" s="31" t="s">
        <v>1152</v>
      </c>
      <c r="G106" s="31" t="s">
        <v>27</v>
      </c>
      <c r="H106" s="31">
        <v>21</v>
      </c>
      <c r="I106" s="31" t="s">
        <v>1153</v>
      </c>
      <c r="J106" s="31">
        <v>4</v>
      </c>
      <c r="K106" s="31">
        <v>2</v>
      </c>
      <c r="L106" s="31">
        <v>6</v>
      </c>
      <c r="M106" s="31">
        <v>3</v>
      </c>
      <c r="N106" s="31">
        <v>6</v>
      </c>
      <c r="O106" s="31">
        <v>4</v>
      </c>
      <c r="P106" s="31">
        <v>0</v>
      </c>
      <c r="Q106" s="63">
        <f t="shared" si="1"/>
        <v>25</v>
      </c>
      <c r="R106" s="71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30"/>
    </row>
    <row r="107" spans="1:41" s="31" customFormat="1" ht="16.899999999999999" customHeight="1" x14ac:dyDescent="0.2">
      <c r="A107" s="31">
        <v>104</v>
      </c>
      <c r="B107" s="50" t="s">
        <v>1693</v>
      </c>
      <c r="C107" s="51" t="s">
        <v>1694</v>
      </c>
      <c r="D107" s="52" t="s">
        <v>164</v>
      </c>
      <c r="E107" s="52" t="s">
        <v>1695</v>
      </c>
      <c r="F107" s="52">
        <v>2907</v>
      </c>
      <c r="G107" s="52" t="s">
        <v>27</v>
      </c>
      <c r="H107" s="52">
        <v>21</v>
      </c>
      <c r="I107" s="52" t="s">
        <v>1770</v>
      </c>
      <c r="J107" s="31">
        <v>6</v>
      </c>
      <c r="K107" s="31">
        <v>2</v>
      </c>
      <c r="L107" s="31">
        <v>1</v>
      </c>
      <c r="M107" s="31">
        <v>4</v>
      </c>
      <c r="N107" s="31">
        <v>6</v>
      </c>
      <c r="O107" s="31">
        <v>6</v>
      </c>
      <c r="P107" s="31">
        <v>0</v>
      </c>
      <c r="Q107" s="63">
        <f t="shared" si="1"/>
        <v>25</v>
      </c>
      <c r="R107" s="71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30"/>
    </row>
    <row r="108" spans="1:41" s="31" customFormat="1" ht="16.899999999999999" customHeight="1" x14ac:dyDescent="0.2">
      <c r="A108" s="31">
        <v>105</v>
      </c>
      <c r="B108" s="50" t="s">
        <v>1696</v>
      </c>
      <c r="C108" s="51" t="s">
        <v>1697</v>
      </c>
      <c r="D108" s="52" t="s">
        <v>854</v>
      </c>
      <c r="E108" s="52" t="s">
        <v>1698</v>
      </c>
      <c r="F108" s="52">
        <v>2266</v>
      </c>
      <c r="G108" s="52" t="s">
        <v>27</v>
      </c>
      <c r="H108" s="52">
        <v>21</v>
      </c>
      <c r="I108" s="52" t="s">
        <v>1771</v>
      </c>
      <c r="J108" s="31">
        <v>6</v>
      </c>
      <c r="K108" s="31">
        <v>3</v>
      </c>
      <c r="L108" s="31">
        <v>2</v>
      </c>
      <c r="M108" s="31">
        <v>6</v>
      </c>
      <c r="N108" s="31">
        <v>4</v>
      </c>
      <c r="O108" s="31">
        <v>0</v>
      </c>
      <c r="P108" s="31">
        <v>4</v>
      </c>
      <c r="Q108" s="63">
        <f t="shared" si="1"/>
        <v>25</v>
      </c>
      <c r="R108" s="71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30"/>
    </row>
    <row r="109" spans="1:41" s="31" customFormat="1" ht="16.899999999999999" customHeight="1" x14ac:dyDescent="0.2">
      <c r="A109" s="31">
        <v>106</v>
      </c>
      <c r="B109" s="31" t="s">
        <v>2184</v>
      </c>
      <c r="C109" s="31" t="str">
        <f>"01101873771"</f>
        <v>01101873771</v>
      </c>
      <c r="D109" s="31" t="s">
        <v>2185</v>
      </c>
      <c r="E109" s="31" t="s">
        <v>2186</v>
      </c>
      <c r="F109" s="31" t="s">
        <v>2144</v>
      </c>
      <c r="G109" s="31" t="s">
        <v>27</v>
      </c>
      <c r="H109" s="31">
        <v>21</v>
      </c>
      <c r="I109" s="31" t="s">
        <v>2145</v>
      </c>
      <c r="J109" s="31">
        <v>5</v>
      </c>
      <c r="K109" s="31">
        <v>3</v>
      </c>
      <c r="L109" s="31">
        <v>1</v>
      </c>
      <c r="M109" s="31">
        <v>0</v>
      </c>
      <c r="N109" s="31">
        <v>4</v>
      </c>
      <c r="O109" s="31">
        <v>10</v>
      </c>
      <c r="P109" s="31">
        <v>2</v>
      </c>
      <c r="Q109" s="63">
        <f t="shared" si="1"/>
        <v>25</v>
      </c>
      <c r="R109" s="71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30"/>
    </row>
    <row r="110" spans="1:41" s="31" customFormat="1" ht="16.899999999999999" customHeight="1" x14ac:dyDescent="0.2">
      <c r="A110" s="31">
        <v>107</v>
      </c>
      <c r="B110" s="31" t="s">
        <v>2582</v>
      </c>
      <c r="C110" s="50" t="s">
        <v>2583</v>
      </c>
      <c r="D110" s="31" t="s">
        <v>553</v>
      </c>
      <c r="E110" s="31" t="s">
        <v>2584</v>
      </c>
      <c r="F110" s="31">
        <v>2195</v>
      </c>
      <c r="G110" s="31" t="s">
        <v>27</v>
      </c>
      <c r="H110" s="31">
        <v>21</v>
      </c>
      <c r="I110" s="31" t="s">
        <v>2585</v>
      </c>
      <c r="J110" s="31">
        <v>6</v>
      </c>
      <c r="K110" s="31">
        <v>2</v>
      </c>
      <c r="L110" s="31">
        <v>6</v>
      </c>
      <c r="M110" s="31">
        <v>5</v>
      </c>
      <c r="N110" s="31">
        <v>6</v>
      </c>
      <c r="O110" s="31">
        <v>0</v>
      </c>
      <c r="P110" s="31">
        <v>0</v>
      </c>
      <c r="Q110" s="63">
        <f t="shared" si="1"/>
        <v>25</v>
      </c>
      <c r="R110" s="71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30"/>
    </row>
    <row r="111" spans="1:41" s="31" customFormat="1" ht="16.899999999999999" customHeight="1" x14ac:dyDescent="0.2">
      <c r="A111" s="31">
        <v>108</v>
      </c>
      <c r="B111" s="31" t="s">
        <v>2906</v>
      </c>
      <c r="C111" s="50" t="s">
        <v>2907</v>
      </c>
      <c r="D111" s="31" t="s">
        <v>310</v>
      </c>
      <c r="E111" s="31" t="s">
        <v>2908</v>
      </c>
      <c r="F111" s="31" t="s">
        <v>2890</v>
      </c>
      <c r="G111" s="31" t="s">
        <v>2879</v>
      </c>
      <c r="H111" s="31">
        <v>21</v>
      </c>
      <c r="I111" s="31" t="s">
        <v>2891</v>
      </c>
      <c r="J111" s="31">
        <v>6</v>
      </c>
      <c r="K111" s="31">
        <v>2</v>
      </c>
      <c r="L111" s="31">
        <v>4</v>
      </c>
      <c r="M111" s="31">
        <v>5</v>
      </c>
      <c r="N111" s="31">
        <v>6</v>
      </c>
      <c r="O111" s="31">
        <v>2</v>
      </c>
      <c r="P111" s="31">
        <v>0</v>
      </c>
      <c r="Q111" s="63">
        <f t="shared" si="1"/>
        <v>25</v>
      </c>
      <c r="R111" s="71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30"/>
    </row>
    <row r="112" spans="1:41" s="31" customFormat="1" ht="16.899999999999999" customHeight="1" x14ac:dyDescent="0.2">
      <c r="A112" s="31">
        <v>109</v>
      </c>
      <c r="B112" s="50" t="s">
        <v>74</v>
      </c>
      <c r="C112" s="50">
        <v>10397523084</v>
      </c>
      <c r="D112" s="31" t="s">
        <v>75</v>
      </c>
      <c r="E112" s="31" t="s">
        <v>76</v>
      </c>
      <c r="F112" s="31" t="s">
        <v>43</v>
      </c>
      <c r="G112" s="31" t="s">
        <v>27</v>
      </c>
      <c r="H112" s="31">
        <v>21</v>
      </c>
      <c r="I112" s="31" t="s">
        <v>44</v>
      </c>
      <c r="J112" s="31">
        <v>6</v>
      </c>
      <c r="K112" s="31">
        <v>0</v>
      </c>
      <c r="L112" s="31">
        <v>6</v>
      </c>
      <c r="M112" s="31">
        <v>3</v>
      </c>
      <c r="N112" s="31">
        <v>4</v>
      </c>
      <c r="O112" s="31">
        <v>4</v>
      </c>
      <c r="P112" s="31">
        <v>1</v>
      </c>
      <c r="Q112" s="63">
        <f t="shared" si="1"/>
        <v>24</v>
      </c>
      <c r="R112" s="71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30"/>
    </row>
    <row r="113" spans="1:41" s="31" customFormat="1" ht="16.899999999999999" customHeight="1" x14ac:dyDescent="0.2">
      <c r="A113" s="31">
        <v>110</v>
      </c>
      <c r="B113" s="31" t="s">
        <v>1154</v>
      </c>
      <c r="C113" s="31" t="s">
        <v>1155</v>
      </c>
      <c r="D113" s="31" t="s">
        <v>553</v>
      </c>
      <c r="E113" s="31" t="s">
        <v>1066</v>
      </c>
      <c r="F113" s="31" t="s">
        <v>1156</v>
      </c>
      <c r="G113" s="31" t="s">
        <v>27</v>
      </c>
      <c r="H113" s="31">
        <v>21</v>
      </c>
      <c r="I113" s="31" t="s">
        <v>1157</v>
      </c>
      <c r="J113" s="31">
        <v>5</v>
      </c>
      <c r="K113" s="31">
        <v>3</v>
      </c>
      <c r="L113" s="31">
        <v>6</v>
      </c>
      <c r="M113" s="31">
        <v>4</v>
      </c>
      <c r="N113" s="31">
        <v>6</v>
      </c>
      <c r="O113" s="31">
        <v>0</v>
      </c>
      <c r="P113" s="31">
        <v>0</v>
      </c>
      <c r="Q113" s="63">
        <f t="shared" si="1"/>
        <v>24</v>
      </c>
      <c r="R113" s="71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30"/>
    </row>
    <row r="114" spans="1:41" s="31" customFormat="1" ht="16.899999999999999" customHeight="1" x14ac:dyDescent="0.2">
      <c r="A114" s="31">
        <v>111</v>
      </c>
      <c r="B114" s="31" t="s">
        <v>1158</v>
      </c>
      <c r="C114" s="31" t="s">
        <v>1159</v>
      </c>
      <c r="D114" s="31" t="s">
        <v>1160</v>
      </c>
      <c r="E114" s="31" t="s">
        <v>1161</v>
      </c>
      <c r="F114" s="31" t="s">
        <v>1152</v>
      </c>
      <c r="G114" s="31" t="s">
        <v>27</v>
      </c>
      <c r="H114" s="31">
        <v>21</v>
      </c>
      <c r="I114" s="31" t="s">
        <v>1153</v>
      </c>
      <c r="J114" s="31">
        <v>6</v>
      </c>
      <c r="K114" s="31">
        <v>2</v>
      </c>
      <c r="L114" s="31">
        <v>6</v>
      </c>
      <c r="M114" s="31">
        <v>4</v>
      </c>
      <c r="N114" s="31">
        <v>2</v>
      </c>
      <c r="O114" s="31">
        <v>0</v>
      </c>
      <c r="P114" s="31">
        <v>4</v>
      </c>
      <c r="Q114" s="63">
        <f t="shared" si="1"/>
        <v>24</v>
      </c>
      <c r="R114" s="71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30"/>
    </row>
    <row r="115" spans="1:41" s="31" customFormat="1" ht="16.899999999999999" customHeight="1" x14ac:dyDescent="0.2">
      <c r="A115" s="31">
        <v>112</v>
      </c>
      <c r="B115" s="31" t="s">
        <v>1162</v>
      </c>
      <c r="C115" s="31" t="s">
        <v>1163</v>
      </c>
      <c r="D115" s="31" t="s">
        <v>938</v>
      </c>
      <c r="E115" s="31" t="s">
        <v>1164</v>
      </c>
      <c r="F115" s="31" t="s">
        <v>1104</v>
      </c>
      <c r="G115" s="31" t="s">
        <v>27</v>
      </c>
      <c r="H115" s="31">
        <v>21</v>
      </c>
      <c r="I115" s="31" t="s">
        <v>1105</v>
      </c>
      <c r="J115" s="31">
        <v>4</v>
      </c>
      <c r="K115" s="31">
        <v>4</v>
      </c>
      <c r="L115" s="31">
        <v>5</v>
      </c>
      <c r="M115" s="31">
        <v>2</v>
      </c>
      <c r="N115" s="31">
        <v>5</v>
      </c>
      <c r="O115" s="31">
        <v>0</v>
      </c>
      <c r="P115" s="31">
        <v>4</v>
      </c>
      <c r="Q115" s="63">
        <f t="shared" si="1"/>
        <v>24</v>
      </c>
      <c r="R115" s="71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30"/>
    </row>
    <row r="116" spans="1:41" s="31" customFormat="1" ht="16.899999999999999" customHeight="1" x14ac:dyDescent="0.2">
      <c r="A116" s="31">
        <v>113</v>
      </c>
      <c r="B116" s="31" t="s">
        <v>2187</v>
      </c>
      <c r="C116" s="54" t="s">
        <v>2188</v>
      </c>
      <c r="D116" s="31" t="s">
        <v>303</v>
      </c>
      <c r="E116" s="31" t="s">
        <v>2189</v>
      </c>
      <c r="F116" s="31" t="s">
        <v>2125</v>
      </c>
      <c r="G116" s="31" t="s">
        <v>27</v>
      </c>
      <c r="H116" s="31">
        <v>21</v>
      </c>
      <c r="I116" s="31" t="s">
        <v>2126</v>
      </c>
      <c r="J116" s="31">
        <v>4</v>
      </c>
      <c r="K116" s="31">
        <v>5</v>
      </c>
      <c r="L116" s="31">
        <v>0</v>
      </c>
      <c r="M116" s="31">
        <v>6</v>
      </c>
      <c r="N116" s="31">
        <v>5</v>
      </c>
      <c r="O116" s="31">
        <v>3</v>
      </c>
      <c r="P116" s="31">
        <v>1</v>
      </c>
      <c r="Q116" s="63">
        <f t="shared" si="1"/>
        <v>24</v>
      </c>
      <c r="R116" s="71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30"/>
    </row>
    <row r="117" spans="1:41" s="31" customFormat="1" ht="16.899999999999999" customHeight="1" x14ac:dyDescent="0.2">
      <c r="A117" s="31">
        <v>114</v>
      </c>
      <c r="B117" s="31" t="s">
        <v>2190</v>
      </c>
      <c r="C117" s="54">
        <v>93778321615</v>
      </c>
      <c r="D117" s="31" t="s">
        <v>133</v>
      </c>
      <c r="E117" s="31" t="s">
        <v>2191</v>
      </c>
      <c r="F117" s="31" t="s">
        <v>2128</v>
      </c>
      <c r="G117" s="31" t="s">
        <v>27</v>
      </c>
      <c r="H117" s="31">
        <v>21</v>
      </c>
      <c r="I117" s="31" t="s">
        <v>2192</v>
      </c>
      <c r="J117" s="31">
        <v>2</v>
      </c>
      <c r="K117" s="31">
        <v>0</v>
      </c>
      <c r="L117" s="31">
        <v>6</v>
      </c>
      <c r="M117" s="31">
        <v>1</v>
      </c>
      <c r="N117" s="31">
        <v>2</v>
      </c>
      <c r="O117" s="31">
        <v>3</v>
      </c>
      <c r="P117" s="31">
        <v>10</v>
      </c>
      <c r="Q117" s="63">
        <f t="shared" si="1"/>
        <v>24</v>
      </c>
      <c r="R117" s="71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30"/>
    </row>
    <row r="118" spans="1:41" s="31" customFormat="1" ht="16.899999999999999" customHeight="1" x14ac:dyDescent="0.2">
      <c r="A118" s="31">
        <v>115</v>
      </c>
      <c r="B118" s="31" t="s">
        <v>2909</v>
      </c>
      <c r="C118" s="50" t="s">
        <v>2910</v>
      </c>
      <c r="D118" s="31" t="s">
        <v>637</v>
      </c>
      <c r="E118" s="31" t="s">
        <v>2911</v>
      </c>
      <c r="F118" s="31" t="s">
        <v>2912</v>
      </c>
      <c r="G118" s="31" t="s">
        <v>2879</v>
      </c>
      <c r="H118" s="31">
        <v>21</v>
      </c>
      <c r="I118" s="31" t="s">
        <v>2913</v>
      </c>
      <c r="J118" s="31">
        <v>2</v>
      </c>
      <c r="K118" s="31">
        <v>1</v>
      </c>
      <c r="L118" s="31">
        <v>5</v>
      </c>
      <c r="M118" s="31">
        <v>3</v>
      </c>
      <c r="N118" s="31">
        <v>6</v>
      </c>
      <c r="O118" s="31">
        <v>3</v>
      </c>
      <c r="P118" s="31">
        <v>4</v>
      </c>
      <c r="Q118" s="63">
        <f t="shared" si="1"/>
        <v>24</v>
      </c>
      <c r="R118" s="71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30"/>
    </row>
    <row r="119" spans="1:41" s="31" customFormat="1" ht="16.899999999999999" customHeight="1" x14ac:dyDescent="0.2">
      <c r="A119" s="31">
        <v>116</v>
      </c>
      <c r="B119" s="50" t="s">
        <v>77</v>
      </c>
      <c r="C119" s="50">
        <v>82261968217</v>
      </c>
      <c r="D119" s="31" t="s">
        <v>46</v>
      </c>
      <c r="E119" s="31" t="s">
        <v>78</v>
      </c>
      <c r="F119" s="31" t="s">
        <v>79</v>
      </c>
      <c r="G119" s="31" t="s">
        <v>27</v>
      </c>
      <c r="H119" s="31">
        <v>21</v>
      </c>
      <c r="I119" s="31" t="s">
        <v>80</v>
      </c>
      <c r="J119" s="31">
        <v>5</v>
      </c>
      <c r="K119" s="31">
        <v>1</v>
      </c>
      <c r="L119" s="31">
        <v>5</v>
      </c>
      <c r="M119" s="31">
        <v>2</v>
      </c>
      <c r="N119" s="31">
        <v>4</v>
      </c>
      <c r="O119" s="31">
        <v>2</v>
      </c>
      <c r="P119" s="31">
        <v>4</v>
      </c>
      <c r="Q119" s="63">
        <f t="shared" si="1"/>
        <v>23</v>
      </c>
      <c r="R119" s="71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30"/>
    </row>
    <row r="120" spans="1:41" s="31" customFormat="1" ht="16.899999999999999" customHeight="1" x14ac:dyDescent="0.2">
      <c r="A120" s="31">
        <v>117</v>
      </c>
      <c r="B120" s="50" t="s">
        <v>81</v>
      </c>
      <c r="C120" s="50" t="s">
        <v>82</v>
      </c>
      <c r="D120" s="31" t="s">
        <v>83</v>
      </c>
      <c r="E120" s="31" t="s">
        <v>84</v>
      </c>
      <c r="F120" s="31" t="s">
        <v>85</v>
      </c>
      <c r="G120" s="31" t="s">
        <v>27</v>
      </c>
      <c r="H120" s="31">
        <v>21</v>
      </c>
      <c r="I120" s="31" t="s">
        <v>86</v>
      </c>
      <c r="J120" s="31">
        <v>6</v>
      </c>
      <c r="K120" s="31">
        <v>0</v>
      </c>
      <c r="L120" s="31">
        <v>2</v>
      </c>
      <c r="M120" s="31">
        <v>0</v>
      </c>
      <c r="N120" s="31">
        <v>6</v>
      </c>
      <c r="O120" s="31">
        <v>5</v>
      </c>
      <c r="P120" s="31">
        <v>4</v>
      </c>
      <c r="Q120" s="63">
        <f t="shared" si="1"/>
        <v>23</v>
      </c>
      <c r="R120" s="71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30"/>
    </row>
    <row r="121" spans="1:41" s="31" customFormat="1" ht="16.899999999999999" customHeight="1" x14ac:dyDescent="0.2">
      <c r="A121" s="31">
        <v>118</v>
      </c>
      <c r="B121" s="31" t="s">
        <v>1165</v>
      </c>
      <c r="C121" s="31" t="s">
        <v>1166</v>
      </c>
      <c r="D121" s="31" t="s">
        <v>1167</v>
      </c>
      <c r="E121" s="31" t="s">
        <v>1168</v>
      </c>
      <c r="F121" s="31" t="s">
        <v>1110</v>
      </c>
      <c r="G121" s="31" t="s">
        <v>27</v>
      </c>
      <c r="H121" s="31">
        <v>21</v>
      </c>
      <c r="I121" s="31" t="s">
        <v>1111</v>
      </c>
      <c r="J121" s="31">
        <v>6</v>
      </c>
      <c r="K121" s="31">
        <v>1</v>
      </c>
      <c r="L121" s="31">
        <v>0</v>
      </c>
      <c r="M121" s="31">
        <v>6</v>
      </c>
      <c r="N121" s="31">
        <v>6</v>
      </c>
      <c r="O121" s="31">
        <v>4</v>
      </c>
      <c r="P121" s="31">
        <v>0</v>
      </c>
      <c r="Q121" s="63">
        <f t="shared" si="1"/>
        <v>23</v>
      </c>
      <c r="R121" s="71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30"/>
    </row>
    <row r="122" spans="1:41" s="31" customFormat="1" ht="16.899999999999999" customHeight="1" x14ac:dyDescent="0.2">
      <c r="A122" s="31">
        <v>119</v>
      </c>
      <c r="B122" s="31" t="s">
        <v>1169</v>
      </c>
      <c r="C122" s="31" t="s">
        <v>1170</v>
      </c>
      <c r="D122" s="31" t="s">
        <v>30</v>
      </c>
      <c r="E122" s="31" t="s">
        <v>1171</v>
      </c>
      <c r="F122" s="31" t="s">
        <v>1172</v>
      </c>
      <c r="G122" s="31" t="s">
        <v>27</v>
      </c>
      <c r="H122" s="31">
        <v>21</v>
      </c>
      <c r="I122" s="31" t="s">
        <v>1173</v>
      </c>
      <c r="J122" s="31">
        <v>6</v>
      </c>
      <c r="K122" s="31">
        <v>2</v>
      </c>
      <c r="L122" s="31">
        <v>6</v>
      </c>
      <c r="M122" s="31">
        <v>3</v>
      </c>
      <c r="N122" s="31">
        <v>6</v>
      </c>
      <c r="O122" s="31">
        <v>0</v>
      </c>
      <c r="P122" s="31">
        <v>0</v>
      </c>
      <c r="Q122" s="63">
        <f t="shared" si="1"/>
        <v>23</v>
      </c>
      <c r="R122" s="71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30"/>
    </row>
    <row r="123" spans="1:41" s="31" customFormat="1" ht="16.899999999999999" customHeight="1" x14ac:dyDescent="0.2">
      <c r="A123" s="31">
        <v>120</v>
      </c>
      <c r="B123" s="50" t="s">
        <v>1699</v>
      </c>
      <c r="C123" s="51" t="s">
        <v>1700</v>
      </c>
      <c r="D123" s="52" t="s">
        <v>219</v>
      </c>
      <c r="E123" s="52" t="s">
        <v>1701</v>
      </c>
      <c r="F123" s="52">
        <v>2907</v>
      </c>
      <c r="G123" s="52" t="s">
        <v>27</v>
      </c>
      <c r="H123" s="52">
        <v>21</v>
      </c>
      <c r="I123" s="52" t="s">
        <v>1772</v>
      </c>
      <c r="J123" s="31">
        <v>6</v>
      </c>
      <c r="K123" s="31">
        <v>2</v>
      </c>
      <c r="L123" s="31">
        <v>0</v>
      </c>
      <c r="M123" s="31">
        <v>1</v>
      </c>
      <c r="N123" s="31">
        <v>2</v>
      </c>
      <c r="O123" s="31">
        <v>2</v>
      </c>
      <c r="P123" s="31">
        <v>10</v>
      </c>
      <c r="Q123" s="63">
        <f t="shared" si="1"/>
        <v>23</v>
      </c>
      <c r="R123" s="71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30"/>
    </row>
    <row r="124" spans="1:41" s="31" customFormat="1" ht="16.899999999999999" customHeight="1" x14ac:dyDescent="0.2">
      <c r="A124" s="31">
        <v>121</v>
      </c>
      <c r="B124" s="31" t="s">
        <v>2193</v>
      </c>
      <c r="C124" s="31">
        <v>61429998658</v>
      </c>
      <c r="D124" s="31" t="s">
        <v>213</v>
      </c>
      <c r="E124" s="31" t="s">
        <v>2194</v>
      </c>
      <c r="F124" s="31" t="s">
        <v>2195</v>
      </c>
      <c r="G124" s="31" t="s">
        <v>27</v>
      </c>
      <c r="H124" s="31">
        <v>21</v>
      </c>
      <c r="I124" s="31" t="s">
        <v>2196</v>
      </c>
      <c r="J124" s="31">
        <v>6</v>
      </c>
      <c r="K124" s="31">
        <v>0</v>
      </c>
      <c r="L124" s="31">
        <v>0</v>
      </c>
      <c r="M124" s="31">
        <v>4</v>
      </c>
      <c r="N124" s="31">
        <v>4</v>
      </c>
      <c r="O124" s="31">
        <v>9</v>
      </c>
      <c r="P124" s="31">
        <v>0</v>
      </c>
      <c r="Q124" s="63">
        <f t="shared" si="1"/>
        <v>23</v>
      </c>
      <c r="R124" s="71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30"/>
    </row>
    <row r="125" spans="1:41" s="31" customFormat="1" ht="16.899999999999999" customHeight="1" x14ac:dyDescent="0.2">
      <c r="A125" s="31">
        <v>122</v>
      </c>
      <c r="B125" s="31" t="s">
        <v>2586</v>
      </c>
      <c r="C125" s="31">
        <v>30245884716</v>
      </c>
      <c r="D125" s="31" t="s">
        <v>239</v>
      </c>
      <c r="E125" s="31" t="s">
        <v>2587</v>
      </c>
      <c r="F125" s="31">
        <v>2234</v>
      </c>
      <c r="G125" s="31" t="s">
        <v>27</v>
      </c>
      <c r="H125" s="31">
        <v>21</v>
      </c>
      <c r="I125" s="31" t="s">
        <v>2559</v>
      </c>
      <c r="J125" s="31">
        <v>6</v>
      </c>
      <c r="K125" s="31">
        <v>6</v>
      </c>
      <c r="L125" s="31">
        <v>1</v>
      </c>
      <c r="M125" s="31">
        <v>3</v>
      </c>
      <c r="N125" s="31">
        <v>5</v>
      </c>
      <c r="O125" s="31">
        <v>2</v>
      </c>
      <c r="P125" s="31">
        <v>0</v>
      </c>
      <c r="Q125" s="63">
        <f t="shared" si="1"/>
        <v>23</v>
      </c>
      <c r="R125" s="71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30"/>
    </row>
    <row r="126" spans="1:41" s="31" customFormat="1" ht="16.899999999999999" customHeight="1" x14ac:dyDescent="0.2">
      <c r="A126" s="31">
        <v>123</v>
      </c>
      <c r="B126" s="31" t="s">
        <v>2588</v>
      </c>
      <c r="C126" s="50" t="s">
        <v>2589</v>
      </c>
      <c r="D126" s="31" t="s">
        <v>70</v>
      </c>
      <c r="E126" s="31" t="s">
        <v>965</v>
      </c>
      <c r="F126" s="31">
        <v>2198</v>
      </c>
      <c r="G126" s="31" t="s">
        <v>27</v>
      </c>
      <c r="H126" s="31">
        <v>21</v>
      </c>
      <c r="I126" s="31" t="s">
        <v>2562</v>
      </c>
      <c r="J126" s="31">
        <v>6</v>
      </c>
      <c r="K126" s="31">
        <v>6</v>
      </c>
      <c r="L126" s="31">
        <v>6</v>
      </c>
      <c r="M126" s="31">
        <v>1</v>
      </c>
      <c r="N126" s="31">
        <v>4</v>
      </c>
      <c r="O126" s="31">
        <v>0</v>
      </c>
      <c r="P126" s="31">
        <v>0</v>
      </c>
      <c r="Q126" s="63">
        <f t="shared" si="1"/>
        <v>23</v>
      </c>
      <c r="R126" s="71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30"/>
    </row>
    <row r="127" spans="1:41" s="31" customFormat="1" ht="16.899999999999999" customHeight="1" x14ac:dyDescent="0.2">
      <c r="A127" s="31">
        <v>124</v>
      </c>
      <c r="B127" s="31" t="s">
        <v>2590</v>
      </c>
      <c r="C127" s="50" t="s">
        <v>2591</v>
      </c>
      <c r="D127" s="31" t="s">
        <v>30</v>
      </c>
      <c r="E127" s="31" t="s">
        <v>2592</v>
      </c>
      <c r="F127" s="31">
        <v>2232</v>
      </c>
      <c r="G127" s="31" t="s">
        <v>27</v>
      </c>
      <c r="H127" s="31">
        <v>21</v>
      </c>
      <c r="I127" s="31" t="s">
        <v>2593</v>
      </c>
      <c r="J127" s="31">
        <v>5</v>
      </c>
      <c r="K127" s="31">
        <v>2</v>
      </c>
      <c r="L127" s="31">
        <v>6</v>
      </c>
      <c r="M127" s="31">
        <v>2</v>
      </c>
      <c r="N127" s="31">
        <v>2</v>
      </c>
      <c r="O127" s="31">
        <v>6</v>
      </c>
      <c r="P127" s="31">
        <v>0</v>
      </c>
      <c r="Q127" s="63">
        <f t="shared" si="1"/>
        <v>23</v>
      </c>
      <c r="R127" s="71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30"/>
    </row>
    <row r="128" spans="1:41" s="31" customFormat="1" ht="16.899999999999999" customHeight="1" x14ac:dyDescent="0.2">
      <c r="A128" s="31">
        <v>125</v>
      </c>
      <c r="B128" s="31" t="s">
        <v>2914</v>
      </c>
      <c r="C128" s="50" t="s">
        <v>2915</v>
      </c>
      <c r="D128" s="31" t="s">
        <v>229</v>
      </c>
      <c r="E128" s="31" t="s">
        <v>2916</v>
      </c>
      <c r="F128" s="31" t="s">
        <v>2917</v>
      </c>
      <c r="G128" s="31" t="s">
        <v>27</v>
      </c>
      <c r="H128" s="31">
        <v>21</v>
      </c>
      <c r="I128" s="31" t="s">
        <v>2918</v>
      </c>
      <c r="J128" s="31">
        <v>6</v>
      </c>
      <c r="K128" s="31">
        <v>2</v>
      </c>
      <c r="L128" s="31">
        <v>1</v>
      </c>
      <c r="M128" s="31">
        <v>2</v>
      </c>
      <c r="N128" s="31">
        <v>6</v>
      </c>
      <c r="O128" s="31">
        <v>6</v>
      </c>
      <c r="P128" s="31">
        <v>0</v>
      </c>
      <c r="Q128" s="63">
        <f t="shared" si="1"/>
        <v>23</v>
      </c>
      <c r="R128" s="71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30"/>
    </row>
    <row r="129" spans="1:41" s="31" customFormat="1" ht="16.899999999999999" customHeight="1" x14ac:dyDescent="0.2">
      <c r="A129" s="31">
        <v>126</v>
      </c>
      <c r="B129" s="50" t="s">
        <v>87</v>
      </c>
      <c r="C129" s="50" t="s">
        <v>88</v>
      </c>
      <c r="D129" s="31" t="s">
        <v>89</v>
      </c>
      <c r="E129" s="31" t="s">
        <v>90</v>
      </c>
      <c r="F129" s="31" t="s">
        <v>91</v>
      </c>
      <c r="G129" s="31" t="s">
        <v>27</v>
      </c>
      <c r="H129" s="31">
        <v>21</v>
      </c>
      <c r="I129" s="31" t="s">
        <v>92</v>
      </c>
      <c r="J129" s="31">
        <v>6</v>
      </c>
      <c r="K129" s="31">
        <v>1</v>
      </c>
      <c r="L129" s="31">
        <v>0</v>
      </c>
      <c r="M129" s="31">
        <v>6</v>
      </c>
      <c r="N129" s="31">
        <v>5</v>
      </c>
      <c r="O129" s="31">
        <v>0</v>
      </c>
      <c r="P129" s="31">
        <v>4</v>
      </c>
      <c r="Q129" s="63">
        <f t="shared" si="1"/>
        <v>22</v>
      </c>
      <c r="R129" s="71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30"/>
    </row>
    <row r="130" spans="1:41" s="31" customFormat="1" ht="16.899999999999999" customHeight="1" x14ac:dyDescent="0.2">
      <c r="A130" s="31">
        <v>127</v>
      </c>
      <c r="B130" s="50" t="s">
        <v>93</v>
      </c>
      <c r="C130" s="50">
        <v>17871501098</v>
      </c>
      <c r="D130" s="31" t="s">
        <v>94</v>
      </c>
      <c r="E130" s="31" t="s">
        <v>95</v>
      </c>
      <c r="F130" s="31" t="s">
        <v>96</v>
      </c>
      <c r="G130" s="31" t="s">
        <v>27</v>
      </c>
      <c r="H130" s="31">
        <v>21</v>
      </c>
      <c r="I130" s="31" t="s">
        <v>97</v>
      </c>
      <c r="J130" s="31">
        <v>6</v>
      </c>
      <c r="K130" s="31">
        <v>0</v>
      </c>
      <c r="L130" s="31">
        <v>1</v>
      </c>
      <c r="M130" s="31">
        <v>6</v>
      </c>
      <c r="N130" s="31">
        <v>6</v>
      </c>
      <c r="O130" s="31">
        <v>0</v>
      </c>
      <c r="P130" s="31">
        <v>3</v>
      </c>
      <c r="Q130" s="63">
        <f t="shared" si="1"/>
        <v>22</v>
      </c>
      <c r="R130" s="71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30"/>
    </row>
    <row r="131" spans="1:41" s="31" customFormat="1" ht="16.899999999999999" customHeight="1" x14ac:dyDescent="0.2">
      <c r="A131" s="31">
        <v>128</v>
      </c>
      <c r="B131" s="50" t="s">
        <v>98</v>
      </c>
      <c r="C131" s="50">
        <v>23361031435</v>
      </c>
      <c r="D131" s="31" t="s">
        <v>99</v>
      </c>
      <c r="E131" s="31" t="s">
        <v>100</v>
      </c>
      <c r="F131" s="31" t="s">
        <v>43</v>
      </c>
      <c r="G131" s="31" t="s">
        <v>27</v>
      </c>
      <c r="H131" s="31">
        <v>21</v>
      </c>
      <c r="I131" s="31" t="s">
        <v>44</v>
      </c>
      <c r="J131" s="31">
        <v>5</v>
      </c>
      <c r="K131" s="31">
        <v>0</v>
      </c>
      <c r="L131" s="31">
        <v>0</v>
      </c>
      <c r="M131" s="31">
        <v>6</v>
      </c>
      <c r="N131" s="31">
        <v>6</v>
      </c>
      <c r="O131" s="31">
        <v>2</v>
      </c>
      <c r="P131" s="31">
        <v>3</v>
      </c>
      <c r="Q131" s="63">
        <f t="shared" si="1"/>
        <v>22</v>
      </c>
      <c r="R131" s="71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30"/>
    </row>
    <row r="132" spans="1:41" s="31" customFormat="1" ht="16.899999999999999" customHeight="1" x14ac:dyDescent="0.2">
      <c r="A132" s="31">
        <v>129</v>
      </c>
      <c r="B132" s="50" t="s">
        <v>578</v>
      </c>
      <c r="C132" s="50" t="s">
        <v>579</v>
      </c>
      <c r="D132" s="31" t="s">
        <v>30</v>
      </c>
      <c r="E132" s="31" t="s">
        <v>580</v>
      </c>
      <c r="F132" s="31" t="s">
        <v>522</v>
      </c>
      <c r="G132" s="31" t="s">
        <v>27</v>
      </c>
      <c r="H132" s="31">
        <v>21</v>
      </c>
      <c r="I132" s="31" t="s">
        <v>523</v>
      </c>
      <c r="J132" s="31">
        <v>6</v>
      </c>
      <c r="K132" s="31">
        <v>1</v>
      </c>
      <c r="L132" s="31">
        <v>1</v>
      </c>
      <c r="M132" s="31">
        <v>6</v>
      </c>
      <c r="N132" s="31">
        <v>6</v>
      </c>
      <c r="O132" s="31">
        <v>0</v>
      </c>
      <c r="P132" s="31">
        <v>2</v>
      </c>
      <c r="Q132" s="63">
        <f t="shared" ref="Q132:Q195" si="2">SUM(J132:P132)</f>
        <v>22</v>
      </c>
      <c r="R132" s="71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30"/>
    </row>
    <row r="133" spans="1:41" s="31" customFormat="1" ht="16.899999999999999" customHeight="1" x14ac:dyDescent="0.2">
      <c r="A133" s="31">
        <v>130</v>
      </c>
      <c r="B133" s="50" t="s">
        <v>581</v>
      </c>
      <c r="C133" s="50" t="s">
        <v>582</v>
      </c>
      <c r="D133" s="31" t="s">
        <v>583</v>
      </c>
      <c r="E133" s="31" t="s">
        <v>584</v>
      </c>
      <c r="F133" s="31" t="s">
        <v>486</v>
      </c>
      <c r="G133" s="31" t="s">
        <v>27</v>
      </c>
      <c r="H133" s="31">
        <v>21</v>
      </c>
      <c r="I133" s="31" t="s">
        <v>487</v>
      </c>
      <c r="J133" s="31">
        <v>6</v>
      </c>
      <c r="K133" s="31">
        <v>4</v>
      </c>
      <c r="L133" s="31">
        <v>0</v>
      </c>
      <c r="M133" s="31">
        <v>3</v>
      </c>
      <c r="N133" s="31">
        <v>6</v>
      </c>
      <c r="O133" s="31">
        <v>3</v>
      </c>
      <c r="P133" s="31">
        <v>0</v>
      </c>
      <c r="Q133" s="63">
        <f t="shared" si="2"/>
        <v>22</v>
      </c>
      <c r="R133" s="71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30"/>
    </row>
    <row r="134" spans="1:41" s="31" customFormat="1" ht="16.899999999999999" customHeight="1" x14ac:dyDescent="0.2">
      <c r="A134" s="31">
        <v>131</v>
      </c>
      <c r="B134" s="31" t="s">
        <v>1174</v>
      </c>
      <c r="C134" s="31">
        <v>56092572192</v>
      </c>
      <c r="D134" s="31" t="s">
        <v>416</v>
      </c>
      <c r="E134" s="31" t="s">
        <v>1175</v>
      </c>
      <c r="F134" s="31" t="s">
        <v>1110</v>
      </c>
      <c r="G134" s="31" t="s">
        <v>27</v>
      </c>
      <c r="H134" s="31">
        <v>21</v>
      </c>
      <c r="I134" s="31" t="s">
        <v>1111</v>
      </c>
      <c r="J134" s="31">
        <v>6</v>
      </c>
      <c r="K134" s="31">
        <v>1</v>
      </c>
      <c r="L134" s="31">
        <v>0</v>
      </c>
      <c r="M134" s="31">
        <v>6</v>
      </c>
      <c r="N134" s="31">
        <v>5</v>
      </c>
      <c r="O134" s="31">
        <v>4</v>
      </c>
      <c r="P134" s="31">
        <v>0</v>
      </c>
      <c r="Q134" s="63">
        <f t="shared" si="2"/>
        <v>22</v>
      </c>
      <c r="R134" s="71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30"/>
    </row>
    <row r="135" spans="1:41" s="31" customFormat="1" ht="16.899999999999999" customHeight="1" x14ac:dyDescent="0.2">
      <c r="A135" s="31">
        <v>132</v>
      </c>
      <c r="B135" s="50" t="s">
        <v>1702</v>
      </c>
      <c r="C135" s="50" t="s">
        <v>1703</v>
      </c>
      <c r="D135" s="31" t="s">
        <v>1704</v>
      </c>
      <c r="E135" s="31" t="s">
        <v>1705</v>
      </c>
      <c r="F135" s="31">
        <v>2258</v>
      </c>
      <c r="G135" s="52" t="s">
        <v>27</v>
      </c>
      <c r="H135" s="52">
        <v>21</v>
      </c>
      <c r="I135" s="31" t="s">
        <v>1759</v>
      </c>
      <c r="J135" s="31">
        <v>6</v>
      </c>
      <c r="K135" s="31">
        <v>3</v>
      </c>
      <c r="L135" s="31">
        <v>5</v>
      </c>
      <c r="M135" s="31">
        <v>3</v>
      </c>
      <c r="N135" s="31">
        <v>1</v>
      </c>
      <c r="O135" s="31">
        <v>0</v>
      </c>
      <c r="P135" s="31">
        <v>4</v>
      </c>
      <c r="Q135" s="63">
        <f t="shared" si="2"/>
        <v>22</v>
      </c>
      <c r="R135" s="71"/>
      <c r="S135" s="69"/>
      <c r="T135" s="69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30"/>
    </row>
    <row r="136" spans="1:41" s="31" customFormat="1" ht="16.899999999999999" customHeight="1" x14ac:dyDescent="0.2">
      <c r="A136" s="31">
        <v>133</v>
      </c>
      <c r="B136" s="31" t="s">
        <v>2197</v>
      </c>
      <c r="C136" s="54" t="s">
        <v>2198</v>
      </c>
      <c r="D136" s="31" t="s">
        <v>854</v>
      </c>
      <c r="E136" s="31" t="s">
        <v>1951</v>
      </c>
      <c r="F136" s="31" t="s">
        <v>2119</v>
      </c>
      <c r="G136" s="31" t="s">
        <v>27</v>
      </c>
      <c r="H136" s="31">
        <v>21</v>
      </c>
      <c r="I136" s="31" t="s">
        <v>2120</v>
      </c>
      <c r="J136" s="31">
        <v>6</v>
      </c>
      <c r="K136" s="31">
        <v>4</v>
      </c>
      <c r="L136" s="31">
        <v>3</v>
      </c>
      <c r="M136" s="31">
        <v>6</v>
      </c>
      <c r="N136" s="31">
        <v>0</v>
      </c>
      <c r="O136" s="31">
        <v>3</v>
      </c>
      <c r="P136" s="31">
        <v>0</v>
      </c>
      <c r="Q136" s="63">
        <f t="shared" si="2"/>
        <v>22</v>
      </c>
      <c r="R136" s="71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30"/>
    </row>
    <row r="137" spans="1:41" s="31" customFormat="1" ht="16.899999999999999" customHeight="1" x14ac:dyDescent="0.2">
      <c r="A137" s="31">
        <v>134</v>
      </c>
      <c r="B137" s="31" t="s">
        <v>2199</v>
      </c>
      <c r="C137" s="54">
        <v>71971791065</v>
      </c>
      <c r="D137" s="31" t="s">
        <v>168</v>
      </c>
      <c r="E137" s="31" t="s">
        <v>2200</v>
      </c>
      <c r="F137" s="31" t="s">
        <v>2158</v>
      </c>
      <c r="G137" s="31" t="s">
        <v>27</v>
      </c>
      <c r="H137" s="31">
        <v>21</v>
      </c>
      <c r="I137" s="31" t="s">
        <v>2175</v>
      </c>
      <c r="J137" s="31">
        <v>6</v>
      </c>
      <c r="K137" s="31">
        <v>3</v>
      </c>
      <c r="L137" s="31">
        <v>1</v>
      </c>
      <c r="M137" s="31">
        <v>6</v>
      </c>
      <c r="N137" s="31">
        <v>5</v>
      </c>
      <c r="O137" s="31">
        <v>0</v>
      </c>
      <c r="P137" s="31">
        <v>1</v>
      </c>
      <c r="Q137" s="63">
        <f t="shared" si="2"/>
        <v>22</v>
      </c>
      <c r="R137" s="71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30"/>
    </row>
    <row r="138" spans="1:41" s="31" customFormat="1" ht="16.899999999999999" customHeight="1" x14ac:dyDescent="0.2">
      <c r="A138" s="31">
        <v>135</v>
      </c>
      <c r="B138" s="31" t="s">
        <v>2919</v>
      </c>
      <c r="C138" s="50" t="s">
        <v>2920</v>
      </c>
      <c r="D138" s="31" t="s">
        <v>138</v>
      </c>
      <c r="E138" s="31" t="s">
        <v>612</v>
      </c>
      <c r="F138" s="31" t="s">
        <v>2921</v>
      </c>
      <c r="G138" s="31" t="s">
        <v>2879</v>
      </c>
      <c r="H138" s="31">
        <v>21</v>
      </c>
      <c r="I138" s="31" t="s">
        <v>2922</v>
      </c>
      <c r="J138" s="31">
        <v>5</v>
      </c>
      <c r="K138" s="31">
        <v>0</v>
      </c>
      <c r="L138" s="31">
        <v>3</v>
      </c>
      <c r="M138" s="31">
        <v>5</v>
      </c>
      <c r="N138" s="31">
        <v>5</v>
      </c>
      <c r="O138" s="31">
        <v>4</v>
      </c>
      <c r="P138" s="31">
        <v>0</v>
      </c>
      <c r="Q138" s="63">
        <f t="shared" si="2"/>
        <v>22</v>
      </c>
      <c r="R138" s="71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30"/>
    </row>
    <row r="139" spans="1:41" s="31" customFormat="1" ht="16.899999999999999" customHeight="1" x14ac:dyDescent="0.2">
      <c r="A139" s="31">
        <v>136</v>
      </c>
      <c r="B139" s="50" t="s">
        <v>101</v>
      </c>
      <c r="C139" s="50">
        <v>66964127067</v>
      </c>
      <c r="D139" s="31" t="s">
        <v>102</v>
      </c>
      <c r="E139" s="31" t="s">
        <v>103</v>
      </c>
      <c r="F139" s="31" t="s">
        <v>96</v>
      </c>
      <c r="G139" s="31" t="s">
        <v>27</v>
      </c>
      <c r="H139" s="31">
        <v>21</v>
      </c>
      <c r="I139" s="31" t="s">
        <v>97</v>
      </c>
      <c r="J139" s="31">
        <v>6</v>
      </c>
      <c r="K139" s="31">
        <v>0</v>
      </c>
      <c r="L139" s="31">
        <v>4</v>
      </c>
      <c r="M139" s="31">
        <v>1</v>
      </c>
      <c r="N139" s="31">
        <v>6</v>
      </c>
      <c r="O139" s="31">
        <v>2</v>
      </c>
      <c r="P139" s="31">
        <v>2</v>
      </c>
      <c r="Q139" s="63">
        <f t="shared" si="2"/>
        <v>21</v>
      </c>
      <c r="R139" s="71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30"/>
    </row>
    <row r="140" spans="1:41" s="31" customFormat="1" ht="16.899999999999999" customHeight="1" x14ac:dyDescent="0.2">
      <c r="A140" s="31">
        <v>137</v>
      </c>
      <c r="B140" s="50" t="s">
        <v>585</v>
      </c>
      <c r="C140" s="50" t="s">
        <v>586</v>
      </c>
      <c r="D140" s="31" t="s">
        <v>24</v>
      </c>
      <c r="E140" s="31" t="s">
        <v>587</v>
      </c>
      <c r="F140" s="31" t="s">
        <v>492</v>
      </c>
      <c r="G140" s="31" t="s">
        <v>27</v>
      </c>
      <c r="H140" s="31">
        <v>21</v>
      </c>
      <c r="I140" s="31" t="s">
        <v>493</v>
      </c>
      <c r="J140" s="31">
        <v>4</v>
      </c>
      <c r="K140" s="31">
        <v>1</v>
      </c>
      <c r="L140" s="31">
        <v>1</v>
      </c>
      <c r="M140" s="31">
        <v>4</v>
      </c>
      <c r="N140" s="31">
        <v>5</v>
      </c>
      <c r="O140" s="31">
        <v>6</v>
      </c>
      <c r="P140" s="31">
        <v>0</v>
      </c>
      <c r="Q140" s="63">
        <f t="shared" si="2"/>
        <v>21</v>
      </c>
      <c r="R140" s="71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30"/>
    </row>
    <row r="141" spans="1:41" s="31" customFormat="1" ht="16.899999999999999" customHeight="1" x14ac:dyDescent="0.2">
      <c r="A141" s="31">
        <v>138</v>
      </c>
      <c r="B141" s="50" t="s">
        <v>588</v>
      </c>
      <c r="C141" s="50" t="s">
        <v>589</v>
      </c>
      <c r="D141" s="31" t="s">
        <v>83</v>
      </c>
      <c r="E141" s="31" t="s">
        <v>590</v>
      </c>
      <c r="F141" s="31" t="s">
        <v>522</v>
      </c>
      <c r="G141" s="31" t="s">
        <v>27</v>
      </c>
      <c r="H141" s="31">
        <v>21</v>
      </c>
      <c r="I141" s="31" t="s">
        <v>559</v>
      </c>
      <c r="J141" s="31">
        <v>3</v>
      </c>
      <c r="K141" s="31">
        <v>1</v>
      </c>
      <c r="L141" s="31">
        <v>1</v>
      </c>
      <c r="M141" s="31">
        <v>5</v>
      </c>
      <c r="N141" s="31">
        <v>5</v>
      </c>
      <c r="O141" s="31">
        <v>6</v>
      </c>
      <c r="P141" s="31">
        <v>0</v>
      </c>
      <c r="Q141" s="63">
        <f t="shared" si="2"/>
        <v>21</v>
      </c>
      <c r="R141" s="71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30"/>
    </row>
    <row r="142" spans="1:41" s="31" customFormat="1" ht="16.899999999999999" customHeight="1" x14ac:dyDescent="0.2">
      <c r="A142" s="31">
        <v>139</v>
      </c>
      <c r="B142" s="50" t="s">
        <v>1706</v>
      </c>
      <c r="C142" s="35">
        <v>48575707005</v>
      </c>
      <c r="D142" s="31" t="s">
        <v>1707</v>
      </c>
      <c r="E142" s="31" t="s">
        <v>1708</v>
      </c>
      <c r="F142" s="31">
        <v>2262</v>
      </c>
      <c r="G142" s="52" t="s">
        <v>27</v>
      </c>
      <c r="H142" s="52">
        <v>21</v>
      </c>
      <c r="I142" s="31" t="s">
        <v>1764</v>
      </c>
      <c r="J142" s="31">
        <v>2</v>
      </c>
      <c r="K142" s="31">
        <v>2</v>
      </c>
      <c r="L142" s="31">
        <v>1</v>
      </c>
      <c r="M142" s="31">
        <v>5</v>
      </c>
      <c r="N142" s="31">
        <v>1</v>
      </c>
      <c r="O142" s="31">
        <v>0</v>
      </c>
      <c r="P142" s="31">
        <v>10</v>
      </c>
      <c r="Q142" s="63">
        <f t="shared" si="2"/>
        <v>21</v>
      </c>
      <c r="R142" s="71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30"/>
    </row>
    <row r="143" spans="1:41" s="31" customFormat="1" ht="16.899999999999999" customHeight="1" x14ac:dyDescent="0.2">
      <c r="A143" s="31">
        <v>140</v>
      </c>
      <c r="B143" s="31" t="s">
        <v>1709</v>
      </c>
      <c r="C143" s="51" t="s">
        <v>1710</v>
      </c>
      <c r="D143" s="52" t="s">
        <v>41</v>
      </c>
      <c r="E143" s="52" t="s">
        <v>235</v>
      </c>
      <c r="F143" s="31">
        <v>2271</v>
      </c>
      <c r="G143" s="52" t="s">
        <v>27</v>
      </c>
      <c r="H143" s="52">
        <v>21</v>
      </c>
      <c r="I143" s="52" t="s">
        <v>1766</v>
      </c>
      <c r="J143" s="31">
        <v>6</v>
      </c>
      <c r="K143" s="31">
        <v>2</v>
      </c>
      <c r="L143" s="31">
        <v>0</v>
      </c>
      <c r="M143" s="31">
        <v>4</v>
      </c>
      <c r="N143" s="31">
        <v>5</v>
      </c>
      <c r="O143" s="31">
        <v>0</v>
      </c>
      <c r="P143" s="31">
        <v>4</v>
      </c>
      <c r="Q143" s="63">
        <f t="shared" si="2"/>
        <v>21</v>
      </c>
      <c r="R143" s="71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30"/>
    </row>
    <row r="144" spans="1:41" s="31" customFormat="1" ht="16.899999999999999" customHeight="1" x14ac:dyDescent="0.2">
      <c r="A144" s="31">
        <v>141</v>
      </c>
      <c r="B144" s="31" t="s">
        <v>2201</v>
      </c>
      <c r="C144" s="54" t="s">
        <v>2202</v>
      </c>
      <c r="D144" s="31" t="s">
        <v>30</v>
      </c>
      <c r="E144" s="31" t="s">
        <v>2203</v>
      </c>
      <c r="F144" s="31" t="s">
        <v>2154</v>
      </c>
      <c r="G144" s="31" t="s">
        <v>27</v>
      </c>
      <c r="H144" s="31">
        <v>21</v>
      </c>
      <c r="I144" s="31" t="s">
        <v>2204</v>
      </c>
      <c r="J144" s="31">
        <v>6</v>
      </c>
      <c r="K144" s="31">
        <v>2</v>
      </c>
      <c r="L144" s="31">
        <v>0</v>
      </c>
      <c r="M144" s="31">
        <v>3</v>
      </c>
      <c r="N144" s="31">
        <v>6</v>
      </c>
      <c r="O144" s="31">
        <v>0</v>
      </c>
      <c r="P144" s="31">
        <v>4</v>
      </c>
      <c r="Q144" s="63">
        <f t="shared" si="2"/>
        <v>21</v>
      </c>
      <c r="R144" s="71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30"/>
    </row>
    <row r="145" spans="1:41" s="31" customFormat="1" ht="16.899999999999999" customHeight="1" x14ac:dyDescent="0.2">
      <c r="A145" s="31">
        <v>142</v>
      </c>
      <c r="B145" s="31" t="s">
        <v>2594</v>
      </c>
      <c r="C145" s="55">
        <v>73066881913</v>
      </c>
      <c r="D145" s="31" t="s">
        <v>2595</v>
      </c>
      <c r="E145" s="31" t="s">
        <v>2596</v>
      </c>
      <c r="F145" s="31">
        <v>2193</v>
      </c>
      <c r="G145" s="31" t="s">
        <v>27</v>
      </c>
      <c r="H145" s="31">
        <v>21</v>
      </c>
      <c r="I145" s="31" t="s">
        <v>2597</v>
      </c>
      <c r="J145" s="31">
        <v>6</v>
      </c>
      <c r="K145" s="31">
        <v>0</v>
      </c>
      <c r="L145" s="31">
        <v>0</v>
      </c>
      <c r="M145" s="31">
        <v>6</v>
      </c>
      <c r="N145" s="31">
        <v>6</v>
      </c>
      <c r="O145" s="31">
        <v>3</v>
      </c>
      <c r="P145" s="31">
        <v>0</v>
      </c>
      <c r="Q145" s="63">
        <f t="shared" si="2"/>
        <v>21</v>
      </c>
      <c r="R145" s="71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30"/>
    </row>
    <row r="146" spans="1:41" s="31" customFormat="1" ht="16.899999999999999" customHeight="1" x14ac:dyDescent="0.2">
      <c r="A146" s="31">
        <v>143</v>
      </c>
      <c r="B146" s="31" t="s">
        <v>2598</v>
      </c>
      <c r="C146" s="50" t="s">
        <v>2599</v>
      </c>
      <c r="D146" s="31" t="s">
        <v>2595</v>
      </c>
      <c r="E146" s="31" t="s">
        <v>619</v>
      </c>
      <c r="F146" s="31">
        <v>2193</v>
      </c>
      <c r="G146" s="31" t="s">
        <v>27</v>
      </c>
      <c r="H146" s="31">
        <v>21</v>
      </c>
      <c r="I146" s="31" t="s">
        <v>2597</v>
      </c>
      <c r="J146" s="31">
        <v>4</v>
      </c>
      <c r="K146" s="31">
        <v>2</v>
      </c>
      <c r="L146" s="31">
        <v>0</v>
      </c>
      <c r="M146" s="31">
        <v>2</v>
      </c>
      <c r="N146" s="31">
        <v>2</v>
      </c>
      <c r="O146" s="31">
        <v>3</v>
      </c>
      <c r="P146" s="31">
        <v>8</v>
      </c>
      <c r="Q146" s="63">
        <f t="shared" si="2"/>
        <v>21</v>
      </c>
      <c r="R146" s="71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30"/>
    </row>
    <row r="147" spans="1:41" s="31" customFormat="1" ht="16.899999999999999" customHeight="1" x14ac:dyDescent="0.2">
      <c r="A147" s="31">
        <v>144</v>
      </c>
      <c r="B147" s="31" t="s">
        <v>2923</v>
      </c>
      <c r="C147" s="50" t="s">
        <v>2924</v>
      </c>
      <c r="D147" s="31" t="s">
        <v>83</v>
      </c>
      <c r="E147" s="31" t="s">
        <v>2925</v>
      </c>
      <c r="F147" s="31" t="s">
        <v>2878</v>
      </c>
      <c r="G147" s="31" t="s">
        <v>2879</v>
      </c>
      <c r="H147" s="31">
        <v>21</v>
      </c>
      <c r="I147" s="31" t="s">
        <v>2880</v>
      </c>
      <c r="J147" s="31">
        <v>6</v>
      </c>
      <c r="K147" s="31">
        <v>0</v>
      </c>
      <c r="L147" s="31">
        <v>6</v>
      </c>
      <c r="M147" s="31">
        <v>3</v>
      </c>
      <c r="N147" s="31">
        <v>6</v>
      </c>
      <c r="O147" s="31">
        <v>0</v>
      </c>
      <c r="P147" s="31">
        <v>0</v>
      </c>
      <c r="Q147" s="63">
        <f t="shared" si="2"/>
        <v>21</v>
      </c>
      <c r="R147" s="71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30"/>
    </row>
    <row r="148" spans="1:41" s="31" customFormat="1" ht="16.899999999999999" customHeight="1" x14ac:dyDescent="0.2">
      <c r="A148" s="31">
        <v>145</v>
      </c>
      <c r="B148" s="50" t="s">
        <v>104</v>
      </c>
      <c r="C148" s="50">
        <v>77195790361</v>
      </c>
      <c r="D148" s="31" t="s">
        <v>105</v>
      </c>
      <c r="E148" s="31" t="s">
        <v>106</v>
      </c>
      <c r="F148" s="31" t="s">
        <v>107</v>
      </c>
      <c r="G148" s="31" t="s">
        <v>27</v>
      </c>
      <c r="H148" s="31">
        <v>21</v>
      </c>
      <c r="I148" s="31" t="s">
        <v>108</v>
      </c>
      <c r="J148" s="31">
        <v>4</v>
      </c>
      <c r="K148" s="31">
        <v>2</v>
      </c>
      <c r="L148" s="31">
        <v>4</v>
      </c>
      <c r="M148" s="31">
        <v>0</v>
      </c>
      <c r="N148" s="31">
        <v>1</v>
      </c>
      <c r="O148" s="31">
        <v>6</v>
      </c>
      <c r="P148" s="31">
        <v>3</v>
      </c>
      <c r="Q148" s="63">
        <f t="shared" si="2"/>
        <v>20</v>
      </c>
      <c r="R148" s="71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30"/>
    </row>
    <row r="149" spans="1:41" s="31" customFormat="1" ht="16.899999999999999" customHeight="1" x14ac:dyDescent="0.2">
      <c r="A149" s="31">
        <v>146</v>
      </c>
      <c r="B149" s="50" t="s">
        <v>591</v>
      </c>
      <c r="C149" s="50" t="s">
        <v>592</v>
      </c>
      <c r="D149" s="31" t="s">
        <v>269</v>
      </c>
      <c r="E149" s="31" t="s">
        <v>593</v>
      </c>
      <c r="F149" s="31" t="s">
        <v>539</v>
      </c>
      <c r="G149" s="31" t="s">
        <v>27</v>
      </c>
      <c r="H149" s="31">
        <v>21</v>
      </c>
      <c r="I149" s="31" t="s">
        <v>540</v>
      </c>
      <c r="J149" s="31">
        <v>3</v>
      </c>
      <c r="K149" s="31">
        <v>1</v>
      </c>
      <c r="L149" s="31">
        <v>1</v>
      </c>
      <c r="M149" s="31">
        <v>5</v>
      </c>
      <c r="N149" s="31">
        <v>6</v>
      </c>
      <c r="O149" s="31">
        <v>4</v>
      </c>
      <c r="P149" s="31">
        <v>0</v>
      </c>
      <c r="Q149" s="63">
        <f t="shared" si="2"/>
        <v>20</v>
      </c>
      <c r="R149" s="71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30"/>
    </row>
    <row r="150" spans="1:41" s="31" customFormat="1" ht="16.899999999999999" customHeight="1" x14ac:dyDescent="0.2">
      <c r="A150" s="31">
        <v>147</v>
      </c>
      <c r="B150" s="31" t="s">
        <v>1176</v>
      </c>
      <c r="C150" s="31" t="s">
        <v>1177</v>
      </c>
      <c r="D150" s="31" t="s">
        <v>623</v>
      </c>
      <c r="E150" s="31" t="s">
        <v>1178</v>
      </c>
      <c r="F150" s="31" t="s">
        <v>1115</v>
      </c>
      <c r="G150" s="31" t="s">
        <v>27</v>
      </c>
      <c r="H150" s="31">
        <v>21</v>
      </c>
      <c r="I150" s="31" t="s">
        <v>1116</v>
      </c>
      <c r="J150" s="31">
        <v>6</v>
      </c>
      <c r="K150" s="31">
        <v>2</v>
      </c>
      <c r="L150" s="31">
        <v>1</v>
      </c>
      <c r="M150" s="31">
        <v>3</v>
      </c>
      <c r="N150" s="31">
        <v>6</v>
      </c>
      <c r="O150" s="31">
        <v>2</v>
      </c>
      <c r="P150" s="31">
        <v>0</v>
      </c>
      <c r="Q150" s="63">
        <f t="shared" si="2"/>
        <v>20</v>
      </c>
      <c r="R150" s="71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30"/>
    </row>
    <row r="151" spans="1:41" s="31" customFormat="1" ht="16.899999999999999" customHeight="1" x14ac:dyDescent="0.2">
      <c r="A151" s="31">
        <v>148</v>
      </c>
      <c r="B151" s="31" t="s">
        <v>1179</v>
      </c>
      <c r="C151" s="31" t="s">
        <v>1180</v>
      </c>
      <c r="D151" s="31" t="s">
        <v>611</v>
      </c>
      <c r="E151" s="31" t="s">
        <v>1181</v>
      </c>
      <c r="F151" s="31" t="s">
        <v>1182</v>
      </c>
      <c r="G151" s="31" t="s">
        <v>27</v>
      </c>
      <c r="H151" s="31">
        <v>21</v>
      </c>
      <c r="I151" s="31" t="s">
        <v>1183</v>
      </c>
      <c r="J151" s="31">
        <v>6</v>
      </c>
      <c r="K151" s="31">
        <v>2</v>
      </c>
      <c r="L151" s="31">
        <v>1</v>
      </c>
      <c r="M151" s="31">
        <v>1</v>
      </c>
      <c r="N151" s="31">
        <v>6</v>
      </c>
      <c r="O151" s="31">
        <v>4</v>
      </c>
      <c r="P151" s="31">
        <v>0</v>
      </c>
      <c r="Q151" s="63">
        <f t="shared" si="2"/>
        <v>20</v>
      </c>
      <c r="R151" s="71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30"/>
    </row>
    <row r="152" spans="1:41" s="31" customFormat="1" ht="16.899999999999999" customHeight="1" x14ac:dyDescent="0.2">
      <c r="A152" s="31">
        <v>149</v>
      </c>
      <c r="B152" s="31" t="s">
        <v>1184</v>
      </c>
      <c r="C152" s="31" t="s">
        <v>1185</v>
      </c>
      <c r="D152" s="31" t="s">
        <v>637</v>
      </c>
      <c r="E152" s="31" t="s">
        <v>1186</v>
      </c>
      <c r="F152" s="31" t="s">
        <v>1187</v>
      </c>
      <c r="G152" s="31" t="s">
        <v>27</v>
      </c>
      <c r="H152" s="31">
        <v>21</v>
      </c>
      <c r="I152" s="31" t="s">
        <v>1188</v>
      </c>
      <c r="J152" s="31">
        <v>6</v>
      </c>
      <c r="K152" s="31">
        <v>2</v>
      </c>
      <c r="L152" s="31">
        <v>1</v>
      </c>
      <c r="M152" s="31">
        <v>1</v>
      </c>
      <c r="N152" s="31">
        <v>6</v>
      </c>
      <c r="O152" s="31">
        <v>4</v>
      </c>
      <c r="P152" s="31">
        <v>0</v>
      </c>
      <c r="Q152" s="63">
        <f t="shared" si="2"/>
        <v>20</v>
      </c>
      <c r="R152" s="71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30"/>
    </row>
    <row r="153" spans="1:41" s="31" customFormat="1" ht="16.899999999999999" customHeight="1" x14ac:dyDescent="0.2">
      <c r="A153" s="31">
        <v>150</v>
      </c>
      <c r="B153" s="31" t="s">
        <v>2205</v>
      </c>
      <c r="C153" s="54" t="s">
        <v>2206</v>
      </c>
      <c r="D153" s="31" t="s">
        <v>1358</v>
      </c>
      <c r="E153" s="31" t="s">
        <v>2207</v>
      </c>
      <c r="F153" s="31" t="s">
        <v>2139</v>
      </c>
      <c r="G153" s="31" t="s">
        <v>27</v>
      </c>
      <c r="H153" s="31">
        <v>21</v>
      </c>
      <c r="I153" s="31" t="s">
        <v>2140</v>
      </c>
      <c r="J153" s="31">
        <v>4</v>
      </c>
      <c r="K153" s="31">
        <v>4</v>
      </c>
      <c r="L153" s="31">
        <v>1</v>
      </c>
      <c r="M153" s="31">
        <v>5</v>
      </c>
      <c r="N153" s="31">
        <v>6</v>
      </c>
      <c r="O153" s="31">
        <v>0</v>
      </c>
      <c r="P153" s="31">
        <v>0</v>
      </c>
      <c r="Q153" s="63">
        <f t="shared" si="2"/>
        <v>20</v>
      </c>
      <c r="R153" s="71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30"/>
    </row>
    <row r="154" spans="1:41" s="31" customFormat="1" ht="16.899999999999999" customHeight="1" x14ac:dyDescent="0.2">
      <c r="A154" s="31">
        <v>151</v>
      </c>
      <c r="B154" s="31" t="s">
        <v>2926</v>
      </c>
      <c r="C154" s="50" t="s">
        <v>2927</v>
      </c>
      <c r="D154" s="31" t="s">
        <v>151</v>
      </c>
      <c r="E154" s="31" t="s">
        <v>802</v>
      </c>
      <c r="F154" s="31" t="s">
        <v>2928</v>
      </c>
      <c r="G154" s="31" t="s">
        <v>2929</v>
      </c>
      <c r="H154" s="31">
        <v>21</v>
      </c>
      <c r="I154" s="31" t="s">
        <v>2930</v>
      </c>
      <c r="J154" s="31">
        <v>6</v>
      </c>
      <c r="K154" s="31">
        <v>1</v>
      </c>
      <c r="L154" s="31">
        <v>0</v>
      </c>
      <c r="M154" s="31">
        <v>5</v>
      </c>
      <c r="N154" s="31">
        <v>4</v>
      </c>
      <c r="O154" s="31">
        <v>0</v>
      </c>
      <c r="P154" s="31">
        <v>4</v>
      </c>
      <c r="Q154" s="63">
        <f t="shared" si="2"/>
        <v>20</v>
      </c>
      <c r="R154" s="71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30"/>
    </row>
    <row r="155" spans="1:41" s="31" customFormat="1" ht="16.899999999999999" customHeight="1" x14ac:dyDescent="0.2">
      <c r="A155" s="31">
        <v>152</v>
      </c>
      <c r="B155" s="50" t="s">
        <v>109</v>
      </c>
      <c r="C155" s="50">
        <v>71623734204</v>
      </c>
      <c r="D155" s="31" t="s">
        <v>110</v>
      </c>
      <c r="E155" s="31" t="s">
        <v>111</v>
      </c>
      <c r="F155" s="31" t="s">
        <v>112</v>
      </c>
      <c r="G155" s="31" t="s">
        <v>27</v>
      </c>
      <c r="H155" s="31">
        <v>21</v>
      </c>
      <c r="I155" s="31" t="s">
        <v>113</v>
      </c>
      <c r="J155" s="31">
        <v>5</v>
      </c>
      <c r="K155" s="31">
        <v>0</v>
      </c>
      <c r="L155" s="31">
        <v>0</v>
      </c>
      <c r="M155" s="31">
        <v>6</v>
      </c>
      <c r="N155" s="31">
        <v>5</v>
      </c>
      <c r="O155" s="31">
        <v>0</v>
      </c>
      <c r="P155" s="31">
        <v>3</v>
      </c>
      <c r="Q155" s="63">
        <f t="shared" si="2"/>
        <v>19</v>
      </c>
      <c r="R155" s="71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30"/>
    </row>
    <row r="156" spans="1:41" s="31" customFormat="1" ht="16.899999999999999" customHeight="1" x14ac:dyDescent="0.2">
      <c r="A156" s="31">
        <v>153</v>
      </c>
      <c r="B156" s="50" t="s">
        <v>594</v>
      </c>
      <c r="C156" s="50" t="s">
        <v>595</v>
      </c>
      <c r="D156" s="31" t="s">
        <v>596</v>
      </c>
      <c r="E156" s="31" t="s">
        <v>597</v>
      </c>
      <c r="F156" s="31" t="s">
        <v>480</v>
      </c>
      <c r="G156" s="31" t="s">
        <v>27</v>
      </c>
      <c r="H156" s="31">
        <v>21</v>
      </c>
      <c r="I156" s="31" t="s">
        <v>598</v>
      </c>
      <c r="J156" s="31">
        <v>6</v>
      </c>
      <c r="K156" s="31">
        <v>2</v>
      </c>
      <c r="L156" s="31">
        <v>0</v>
      </c>
      <c r="M156" s="31">
        <v>2</v>
      </c>
      <c r="N156" s="31">
        <v>6</v>
      </c>
      <c r="O156" s="31">
        <v>0</v>
      </c>
      <c r="P156" s="31">
        <v>3</v>
      </c>
      <c r="Q156" s="63">
        <f t="shared" si="2"/>
        <v>19</v>
      </c>
      <c r="R156" s="71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30"/>
    </row>
    <row r="157" spans="1:41" s="31" customFormat="1" ht="16.899999999999999" customHeight="1" x14ac:dyDescent="0.2">
      <c r="A157" s="31">
        <v>154</v>
      </c>
      <c r="B157" s="50" t="s">
        <v>599</v>
      </c>
      <c r="C157" s="50" t="s">
        <v>600</v>
      </c>
      <c r="D157" s="31" t="s">
        <v>226</v>
      </c>
      <c r="E157" s="31" t="s">
        <v>601</v>
      </c>
      <c r="F157" s="31" t="s">
        <v>576</v>
      </c>
      <c r="G157" s="31" t="s">
        <v>27</v>
      </c>
      <c r="H157" s="31">
        <v>21</v>
      </c>
      <c r="I157" s="31" t="s">
        <v>577</v>
      </c>
      <c r="J157" s="31">
        <v>6</v>
      </c>
      <c r="K157" s="31">
        <v>1</v>
      </c>
      <c r="L157" s="31">
        <v>1</v>
      </c>
      <c r="M157" s="31">
        <v>5</v>
      </c>
      <c r="N157" s="31">
        <v>6</v>
      </c>
      <c r="O157" s="31">
        <v>0</v>
      </c>
      <c r="P157" s="31">
        <v>0</v>
      </c>
      <c r="Q157" s="63">
        <f t="shared" si="2"/>
        <v>19</v>
      </c>
      <c r="R157" s="71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30"/>
    </row>
    <row r="158" spans="1:41" s="31" customFormat="1" ht="16.899999999999999" customHeight="1" x14ac:dyDescent="0.2">
      <c r="A158" s="31">
        <v>155</v>
      </c>
      <c r="B158" s="31" t="s">
        <v>1189</v>
      </c>
      <c r="C158" s="31" t="s">
        <v>1190</v>
      </c>
      <c r="D158" s="31" t="s">
        <v>1167</v>
      </c>
      <c r="E158" s="31" t="s">
        <v>351</v>
      </c>
      <c r="F158" s="31" t="s">
        <v>1121</v>
      </c>
      <c r="G158" s="31" t="s">
        <v>27</v>
      </c>
      <c r="H158" s="31">
        <v>21</v>
      </c>
      <c r="I158" s="31" t="s">
        <v>1122</v>
      </c>
      <c r="J158" s="31">
        <v>6</v>
      </c>
      <c r="K158" s="31">
        <v>1</v>
      </c>
      <c r="L158" s="31">
        <v>6</v>
      </c>
      <c r="M158" s="31">
        <v>2</v>
      </c>
      <c r="N158" s="31">
        <v>4</v>
      </c>
      <c r="O158" s="31">
        <v>0</v>
      </c>
      <c r="P158" s="31">
        <v>0</v>
      </c>
      <c r="Q158" s="63">
        <f t="shared" si="2"/>
        <v>19</v>
      </c>
      <c r="R158" s="71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30"/>
    </row>
    <row r="159" spans="1:41" s="31" customFormat="1" ht="16.899999999999999" customHeight="1" x14ac:dyDescent="0.2">
      <c r="A159" s="31">
        <v>156</v>
      </c>
      <c r="B159" s="50" t="s">
        <v>1711</v>
      </c>
      <c r="C159" s="51" t="s">
        <v>1712</v>
      </c>
      <c r="D159" s="52" t="s">
        <v>960</v>
      </c>
      <c r="E159" s="52" t="s">
        <v>1713</v>
      </c>
      <c r="F159" s="52">
        <v>2263</v>
      </c>
      <c r="G159" s="52" t="s">
        <v>27</v>
      </c>
      <c r="H159" s="52">
        <v>21</v>
      </c>
      <c r="I159" s="52" t="s">
        <v>1761</v>
      </c>
      <c r="J159" s="31">
        <v>6</v>
      </c>
      <c r="K159" s="31">
        <v>0</v>
      </c>
      <c r="L159" s="31">
        <v>5</v>
      </c>
      <c r="M159" s="31">
        <v>2</v>
      </c>
      <c r="N159" s="31">
        <v>6</v>
      </c>
      <c r="O159" s="31">
        <v>0</v>
      </c>
      <c r="P159" s="31">
        <v>0</v>
      </c>
      <c r="Q159" s="63">
        <f t="shared" si="2"/>
        <v>19</v>
      </c>
      <c r="R159" s="71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30"/>
    </row>
    <row r="160" spans="1:41" s="31" customFormat="1" ht="16.899999999999999" customHeight="1" x14ac:dyDescent="0.2">
      <c r="A160" s="31">
        <v>157</v>
      </c>
      <c r="B160" s="50" t="s">
        <v>1714</v>
      </c>
      <c r="C160" s="53">
        <v>26852709970</v>
      </c>
      <c r="D160" s="52" t="s">
        <v>1653</v>
      </c>
      <c r="E160" s="52" t="s">
        <v>1715</v>
      </c>
      <c r="F160" s="16">
        <v>2255</v>
      </c>
      <c r="G160" s="52" t="s">
        <v>27</v>
      </c>
      <c r="H160" s="52">
        <v>21</v>
      </c>
      <c r="I160" s="52" t="s">
        <v>1757</v>
      </c>
      <c r="J160" s="31">
        <v>6</v>
      </c>
      <c r="K160" s="31">
        <v>2</v>
      </c>
      <c r="L160" s="31">
        <v>0</v>
      </c>
      <c r="M160" s="31">
        <v>6</v>
      </c>
      <c r="N160" s="31">
        <v>3</v>
      </c>
      <c r="O160" s="31">
        <v>2</v>
      </c>
      <c r="P160" s="31">
        <v>0</v>
      </c>
      <c r="Q160" s="63">
        <f t="shared" si="2"/>
        <v>19</v>
      </c>
      <c r="R160" s="71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30"/>
    </row>
    <row r="161" spans="1:41" s="31" customFormat="1" ht="16.899999999999999" customHeight="1" x14ac:dyDescent="0.2">
      <c r="A161" s="31">
        <v>158</v>
      </c>
      <c r="B161" s="50" t="s">
        <v>1716</v>
      </c>
      <c r="C161" s="50" t="s">
        <v>1717</v>
      </c>
      <c r="D161" s="31" t="s">
        <v>1718</v>
      </c>
      <c r="E161" s="31" t="s">
        <v>1719</v>
      </c>
      <c r="F161" s="31">
        <v>2258</v>
      </c>
      <c r="G161" s="52" t="s">
        <v>27</v>
      </c>
      <c r="H161" s="52">
        <v>21</v>
      </c>
      <c r="I161" s="31" t="s">
        <v>1759</v>
      </c>
      <c r="J161" s="31">
        <v>6</v>
      </c>
      <c r="K161" s="31">
        <v>2</v>
      </c>
      <c r="L161" s="31">
        <v>0</v>
      </c>
      <c r="M161" s="31">
        <v>3</v>
      </c>
      <c r="N161" s="31">
        <v>3</v>
      </c>
      <c r="O161" s="31">
        <v>1</v>
      </c>
      <c r="P161" s="31">
        <v>4</v>
      </c>
      <c r="Q161" s="63">
        <f t="shared" si="2"/>
        <v>19</v>
      </c>
      <c r="R161" s="71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30"/>
    </row>
    <row r="162" spans="1:41" s="31" customFormat="1" ht="16.899999999999999" customHeight="1" x14ac:dyDescent="0.2">
      <c r="A162" s="31">
        <v>159</v>
      </c>
      <c r="B162" s="31" t="s">
        <v>2208</v>
      </c>
      <c r="C162" s="31" t="s">
        <v>2209</v>
      </c>
      <c r="D162" s="31" t="s">
        <v>310</v>
      </c>
      <c r="E162" s="31" t="s">
        <v>2210</v>
      </c>
      <c r="F162" s="31" t="s">
        <v>2195</v>
      </c>
      <c r="G162" s="31" t="s">
        <v>27</v>
      </c>
      <c r="H162" s="31">
        <v>21</v>
      </c>
      <c r="I162" s="31" t="s">
        <v>2196</v>
      </c>
      <c r="J162" s="31">
        <v>3</v>
      </c>
      <c r="K162" s="31">
        <v>0</v>
      </c>
      <c r="L162" s="31">
        <v>6</v>
      </c>
      <c r="M162" s="31">
        <v>1</v>
      </c>
      <c r="N162" s="31">
        <v>6</v>
      </c>
      <c r="O162" s="31">
        <v>1</v>
      </c>
      <c r="P162" s="31">
        <v>2</v>
      </c>
      <c r="Q162" s="63">
        <f t="shared" si="2"/>
        <v>19</v>
      </c>
      <c r="R162" s="71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30"/>
    </row>
    <row r="163" spans="1:41" s="31" customFormat="1" ht="16.899999999999999" customHeight="1" x14ac:dyDescent="0.2">
      <c r="A163" s="31">
        <v>160</v>
      </c>
      <c r="B163" s="31" t="s">
        <v>2211</v>
      </c>
      <c r="C163" s="54" t="s">
        <v>2212</v>
      </c>
      <c r="D163" s="31" t="s">
        <v>2213</v>
      </c>
      <c r="E163" s="31" t="s">
        <v>2214</v>
      </c>
      <c r="F163" s="31" t="s">
        <v>2215</v>
      </c>
      <c r="G163" s="31" t="s">
        <v>27</v>
      </c>
      <c r="H163" s="31">
        <v>21</v>
      </c>
      <c r="I163" s="31" t="s">
        <v>2216</v>
      </c>
      <c r="J163" s="31">
        <v>6</v>
      </c>
      <c r="K163" s="31">
        <v>0</v>
      </c>
      <c r="L163" s="31">
        <v>1</v>
      </c>
      <c r="M163" s="31">
        <v>5</v>
      </c>
      <c r="N163" s="31">
        <v>6</v>
      </c>
      <c r="O163" s="31">
        <v>1</v>
      </c>
      <c r="P163" s="31">
        <v>0</v>
      </c>
      <c r="Q163" s="63">
        <f t="shared" si="2"/>
        <v>19</v>
      </c>
      <c r="R163" s="71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30"/>
    </row>
    <row r="164" spans="1:41" s="31" customFormat="1" ht="16.899999999999999" customHeight="1" x14ac:dyDescent="0.2">
      <c r="A164" s="31">
        <v>161</v>
      </c>
      <c r="B164" s="31" t="s">
        <v>2217</v>
      </c>
      <c r="C164" s="54" t="s">
        <v>2218</v>
      </c>
      <c r="D164" s="31" t="s">
        <v>531</v>
      </c>
      <c r="E164" s="31" t="s">
        <v>2219</v>
      </c>
      <c r="F164" s="31" t="s">
        <v>2119</v>
      </c>
      <c r="G164" s="31" t="s">
        <v>27</v>
      </c>
      <c r="H164" s="31">
        <v>21</v>
      </c>
      <c r="I164" s="31" t="s">
        <v>2120</v>
      </c>
      <c r="J164" s="31">
        <v>4</v>
      </c>
      <c r="K164" s="31">
        <v>2</v>
      </c>
      <c r="L164" s="31">
        <v>0</v>
      </c>
      <c r="M164" s="31">
        <v>4</v>
      </c>
      <c r="N164" s="31">
        <v>4</v>
      </c>
      <c r="O164" s="31">
        <v>3</v>
      </c>
      <c r="P164" s="31">
        <v>2</v>
      </c>
      <c r="Q164" s="63">
        <f t="shared" si="2"/>
        <v>19</v>
      </c>
      <c r="R164" s="71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30"/>
    </row>
    <row r="165" spans="1:41" s="31" customFormat="1" ht="16.899999999999999" customHeight="1" x14ac:dyDescent="0.2">
      <c r="A165" s="31">
        <v>162</v>
      </c>
      <c r="B165" s="31" t="s">
        <v>2220</v>
      </c>
      <c r="C165" s="54" t="s">
        <v>2221</v>
      </c>
      <c r="D165" s="31" t="s">
        <v>213</v>
      </c>
      <c r="E165" s="31" t="s">
        <v>2222</v>
      </c>
      <c r="F165" s="31" t="s">
        <v>2154</v>
      </c>
      <c r="G165" s="31" t="s">
        <v>27</v>
      </c>
      <c r="H165" s="31">
        <v>21</v>
      </c>
      <c r="I165" s="31" t="s">
        <v>2155</v>
      </c>
      <c r="J165" s="31">
        <v>6</v>
      </c>
      <c r="K165" s="31">
        <v>2</v>
      </c>
      <c r="L165" s="31">
        <v>3</v>
      </c>
      <c r="M165" s="31">
        <v>2</v>
      </c>
      <c r="N165" s="31">
        <v>5</v>
      </c>
      <c r="O165" s="31">
        <v>1</v>
      </c>
      <c r="P165" s="31">
        <v>0</v>
      </c>
      <c r="Q165" s="63">
        <f t="shared" si="2"/>
        <v>19</v>
      </c>
      <c r="R165" s="71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30"/>
    </row>
    <row r="166" spans="1:41" s="31" customFormat="1" ht="16.899999999999999" customHeight="1" x14ac:dyDescent="0.2">
      <c r="A166" s="31">
        <v>163</v>
      </c>
      <c r="B166" s="31" t="s">
        <v>2600</v>
      </c>
      <c r="C166" s="50" t="s">
        <v>2601</v>
      </c>
      <c r="D166" s="31" t="s">
        <v>213</v>
      </c>
      <c r="E166" s="31" t="s">
        <v>2602</v>
      </c>
      <c r="F166" s="31">
        <v>2195</v>
      </c>
      <c r="G166" s="31" t="s">
        <v>27</v>
      </c>
      <c r="H166" s="31">
        <v>21</v>
      </c>
      <c r="I166" s="31" t="s">
        <v>2585</v>
      </c>
      <c r="J166" s="31">
        <v>2</v>
      </c>
      <c r="K166" s="31">
        <v>5</v>
      </c>
      <c r="L166" s="31">
        <v>1</v>
      </c>
      <c r="M166" s="31">
        <v>1</v>
      </c>
      <c r="N166" s="31">
        <v>6</v>
      </c>
      <c r="O166" s="31">
        <v>0</v>
      </c>
      <c r="P166" s="31">
        <v>4</v>
      </c>
      <c r="Q166" s="63">
        <f t="shared" si="2"/>
        <v>19</v>
      </c>
      <c r="R166" s="71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30"/>
    </row>
    <row r="167" spans="1:41" s="31" customFormat="1" ht="16.899999999999999" customHeight="1" x14ac:dyDescent="0.2">
      <c r="A167" s="31">
        <v>164</v>
      </c>
      <c r="B167" s="31" t="s">
        <v>2603</v>
      </c>
      <c r="C167" s="50" t="s">
        <v>2604</v>
      </c>
      <c r="D167" s="31" t="s">
        <v>562</v>
      </c>
      <c r="E167" s="31" t="s">
        <v>2605</v>
      </c>
      <c r="F167" s="31">
        <v>2231</v>
      </c>
      <c r="G167" s="31" t="s">
        <v>27</v>
      </c>
      <c r="H167" s="31">
        <v>21</v>
      </c>
      <c r="I167" s="31" t="s">
        <v>2606</v>
      </c>
      <c r="J167" s="31">
        <v>4</v>
      </c>
      <c r="K167" s="31">
        <v>4</v>
      </c>
      <c r="L167" s="31">
        <v>5</v>
      </c>
      <c r="M167" s="31">
        <v>1</v>
      </c>
      <c r="N167" s="31">
        <v>5</v>
      </c>
      <c r="O167" s="31">
        <v>0</v>
      </c>
      <c r="P167" s="31">
        <v>0</v>
      </c>
      <c r="Q167" s="63">
        <f t="shared" si="2"/>
        <v>19</v>
      </c>
      <c r="R167" s="71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30"/>
    </row>
    <row r="168" spans="1:41" s="31" customFormat="1" ht="16.899999999999999" customHeight="1" x14ac:dyDescent="0.2">
      <c r="A168" s="31">
        <v>165</v>
      </c>
      <c r="B168" s="31" t="s">
        <v>2607</v>
      </c>
      <c r="C168" s="50" t="s">
        <v>2608</v>
      </c>
      <c r="D168" s="31" t="s">
        <v>2609</v>
      </c>
      <c r="E168" s="31" t="s">
        <v>2610</v>
      </c>
      <c r="F168" s="31">
        <v>2231</v>
      </c>
      <c r="G168" s="31" t="s">
        <v>27</v>
      </c>
      <c r="H168" s="31">
        <v>21</v>
      </c>
      <c r="I168" s="31" t="s">
        <v>2606</v>
      </c>
      <c r="J168" s="31">
        <v>5</v>
      </c>
      <c r="K168" s="31">
        <v>2</v>
      </c>
      <c r="L168" s="31">
        <v>0</v>
      </c>
      <c r="M168" s="31">
        <v>6</v>
      </c>
      <c r="N168" s="31">
        <v>6</v>
      </c>
      <c r="O168" s="31">
        <v>0</v>
      </c>
      <c r="P168" s="31">
        <v>0</v>
      </c>
      <c r="Q168" s="63">
        <f t="shared" si="2"/>
        <v>19</v>
      </c>
      <c r="R168" s="71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30"/>
    </row>
    <row r="169" spans="1:41" s="31" customFormat="1" ht="16.899999999999999" customHeight="1" x14ac:dyDescent="0.2">
      <c r="A169" s="31">
        <v>166</v>
      </c>
      <c r="B169" s="31" t="s">
        <v>2611</v>
      </c>
      <c r="C169" s="50" t="s">
        <v>2612</v>
      </c>
      <c r="D169" s="31" t="s">
        <v>303</v>
      </c>
      <c r="E169" s="31" t="s">
        <v>2613</v>
      </c>
      <c r="F169" s="31">
        <v>2235</v>
      </c>
      <c r="G169" s="31" t="s">
        <v>27</v>
      </c>
      <c r="H169" s="31">
        <v>21</v>
      </c>
      <c r="I169" s="31" t="s">
        <v>2614</v>
      </c>
      <c r="J169" s="31">
        <v>0</v>
      </c>
      <c r="K169" s="31">
        <v>2</v>
      </c>
      <c r="L169" s="31">
        <v>6</v>
      </c>
      <c r="M169" s="31">
        <v>3</v>
      </c>
      <c r="N169" s="31">
        <v>4</v>
      </c>
      <c r="O169" s="31">
        <v>0</v>
      </c>
      <c r="P169" s="31">
        <v>4</v>
      </c>
      <c r="Q169" s="63">
        <f t="shared" si="2"/>
        <v>19</v>
      </c>
      <c r="R169" s="71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30"/>
    </row>
    <row r="170" spans="1:41" s="31" customFormat="1" ht="16.899999999999999" customHeight="1" x14ac:dyDescent="0.2">
      <c r="A170" s="31">
        <v>167</v>
      </c>
      <c r="B170" s="31" t="s">
        <v>2931</v>
      </c>
      <c r="C170" s="50" t="s">
        <v>2932</v>
      </c>
      <c r="D170" s="31" t="s">
        <v>637</v>
      </c>
      <c r="E170" s="31" t="s">
        <v>2933</v>
      </c>
      <c r="F170" s="31" t="s">
        <v>2896</v>
      </c>
      <c r="G170" s="31" t="s">
        <v>27</v>
      </c>
      <c r="H170" s="31">
        <v>21</v>
      </c>
      <c r="I170" s="31" t="s">
        <v>2897</v>
      </c>
      <c r="J170" s="31">
        <v>6</v>
      </c>
      <c r="K170" s="31">
        <v>3</v>
      </c>
      <c r="L170" s="31">
        <v>6</v>
      </c>
      <c r="M170" s="31">
        <v>0</v>
      </c>
      <c r="N170" s="31">
        <v>4</v>
      </c>
      <c r="O170" s="31">
        <v>0</v>
      </c>
      <c r="P170" s="31">
        <v>0</v>
      </c>
      <c r="Q170" s="63">
        <f t="shared" si="2"/>
        <v>19</v>
      </c>
      <c r="R170" s="71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30"/>
    </row>
    <row r="171" spans="1:41" s="31" customFormat="1" ht="16.899999999999999" customHeight="1" x14ac:dyDescent="0.2">
      <c r="A171" s="31">
        <v>168</v>
      </c>
      <c r="B171" s="31" t="s">
        <v>2934</v>
      </c>
      <c r="C171" s="50" t="s">
        <v>2935</v>
      </c>
      <c r="D171" s="31" t="s">
        <v>2936</v>
      </c>
      <c r="E171" s="31" t="s">
        <v>2937</v>
      </c>
      <c r="F171" s="31" t="s">
        <v>2938</v>
      </c>
      <c r="G171" s="31" t="s">
        <v>2939</v>
      </c>
      <c r="H171" s="31">
        <v>21</v>
      </c>
      <c r="I171" s="31" t="s">
        <v>2940</v>
      </c>
      <c r="J171" s="31">
        <v>6</v>
      </c>
      <c r="K171" s="31">
        <v>3</v>
      </c>
      <c r="L171" s="31">
        <v>0</v>
      </c>
      <c r="M171" s="31">
        <v>6</v>
      </c>
      <c r="N171" s="31">
        <v>4</v>
      </c>
      <c r="O171" s="31">
        <v>0</v>
      </c>
      <c r="P171" s="31">
        <v>0</v>
      </c>
      <c r="Q171" s="63">
        <f t="shared" si="2"/>
        <v>19</v>
      </c>
      <c r="R171" s="71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30"/>
    </row>
    <row r="172" spans="1:41" s="31" customFormat="1" ht="16.899999999999999" customHeight="1" x14ac:dyDescent="0.2">
      <c r="A172" s="31">
        <v>169</v>
      </c>
      <c r="B172" s="50" t="s">
        <v>602</v>
      </c>
      <c r="C172" s="50" t="s">
        <v>603</v>
      </c>
      <c r="D172" s="31" t="s">
        <v>604</v>
      </c>
      <c r="E172" s="31" t="s">
        <v>605</v>
      </c>
      <c r="F172" s="31" t="s">
        <v>539</v>
      </c>
      <c r="G172" s="31" t="s">
        <v>27</v>
      </c>
      <c r="H172" s="31">
        <v>21</v>
      </c>
      <c r="I172" s="31" t="s">
        <v>540</v>
      </c>
      <c r="J172" s="31">
        <v>3</v>
      </c>
      <c r="K172" s="31">
        <v>4</v>
      </c>
      <c r="L172" s="31">
        <v>1</v>
      </c>
      <c r="M172" s="31">
        <v>6</v>
      </c>
      <c r="N172" s="31">
        <v>0</v>
      </c>
      <c r="O172" s="31">
        <v>0</v>
      </c>
      <c r="P172" s="31">
        <v>4</v>
      </c>
      <c r="Q172" s="63">
        <f t="shared" si="2"/>
        <v>18</v>
      </c>
      <c r="R172" s="71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30"/>
    </row>
    <row r="173" spans="1:41" s="31" customFormat="1" ht="16.899999999999999" customHeight="1" x14ac:dyDescent="0.2">
      <c r="A173" s="31">
        <v>170</v>
      </c>
      <c r="B173" s="50" t="s">
        <v>606</v>
      </c>
      <c r="C173" s="50" t="s">
        <v>607</v>
      </c>
      <c r="D173" s="31" t="s">
        <v>490</v>
      </c>
      <c r="E173" s="31" t="s">
        <v>608</v>
      </c>
      <c r="F173" s="31" t="s">
        <v>545</v>
      </c>
      <c r="G173" s="31" t="s">
        <v>27</v>
      </c>
      <c r="H173" s="31">
        <v>21</v>
      </c>
      <c r="I173" s="31" t="s">
        <v>546</v>
      </c>
      <c r="J173" s="31">
        <v>3</v>
      </c>
      <c r="K173" s="31">
        <v>0</v>
      </c>
      <c r="L173" s="31">
        <v>2</v>
      </c>
      <c r="M173" s="31">
        <v>3</v>
      </c>
      <c r="N173" s="31">
        <v>4</v>
      </c>
      <c r="O173" s="31">
        <v>0</v>
      </c>
      <c r="P173" s="31">
        <v>6</v>
      </c>
      <c r="Q173" s="63">
        <f t="shared" si="2"/>
        <v>18</v>
      </c>
      <c r="R173" s="71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30"/>
    </row>
    <row r="174" spans="1:41" s="31" customFormat="1" ht="16.899999999999999" customHeight="1" x14ac:dyDescent="0.2">
      <c r="A174" s="31">
        <v>171</v>
      </c>
      <c r="B174" s="50" t="s">
        <v>609</v>
      </c>
      <c r="C174" s="50" t="s">
        <v>610</v>
      </c>
      <c r="D174" s="31" t="s">
        <v>611</v>
      </c>
      <c r="E174" s="31" t="s">
        <v>612</v>
      </c>
      <c r="F174" s="31" t="s">
        <v>527</v>
      </c>
      <c r="G174" s="31" t="s">
        <v>27</v>
      </c>
      <c r="H174" s="31">
        <v>21</v>
      </c>
      <c r="I174" s="31" t="s">
        <v>528</v>
      </c>
      <c r="J174" s="31">
        <v>6</v>
      </c>
      <c r="K174" s="31">
        <v>3</v>
      </c>
      <c r="L174" s="31">
        <v>1</v>
      </c>
      <c r="M174" s="31">
        <v>2</v>
      </c>
      <c r="N174" s="31">
        <v>6</v>
      </c>
      <c r="O174" s="31">
        <v>0</v>
      </c>
      <c r="P174" s="31">
        <v>0</v>
      </c>
      <c r="Q174" s="63">
        <f t="shared" si="2"/>
        <v>18</v>
      </c>
      <c r="R174" s="71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30"/>
    </row>
    <row r="175" spans="1:41" s="31" customFormat="1" ht="16.899999999999999" customHeight="1" x14ac:dyDescent="0.2">
      <c r="A175" s="31">
        <v>172</v>
      </c>
      <c r="B175" s="31" t="s">
        <v>1191</v>
      </c>
      <c r="C175" s="31" t="s">
        <v>1192</v>
      </c>
      <c r="D175" s="31" t="s">
        <v>1193</v>
      </c>
      <c r="E175" s="31" t="s">
        <v>1194</v>
      </c>
      <c r="F175" s="31" t="s">
        <v>1195</v>
      </c>
      <c r="G175" s="31" t="s">
        <v>27</v>
      </c>
      <c r="H175" s="31">
        <v>21</v>
      </c>
      <c r="I175" s="31" t="s">
        <v>1196</v>
      </c>
      <c r="J175" s="31">
        <v>6</v>
      </c>
      <c r="K175" s="31">
        <v>2</v>
      </c>
      <c r="L175" s="31">
        <v>6</v>
      </c>
      <c r="M175" s="31">
        <v>3</v>
      </c>
      <c r="N175" s="31">
        <v>1</v>
      </c>
      <c r="O175" s="31">
        <v>0</v>
      </c>
      <c r="P175" s="31">
        <v>0</v>
      </c>
      <c r="Q175" s="63">
        <f t="shared" si="2"/>
        <v>18</v>
      </c>
      <c r="R175" s="71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30"/>
    </row>
    <row r="176" spans="1:41" s="31" customFormat="1" ht="16.899999999999999" customHeight="1" x14ac:dyDescent="0.2">
      <c r="A176" s="31">
        <v>173</v>
      </c>
      <c r="B176" s="31" t="s">
        <v>1197</v>
      </c>
      <c r="C176" s="31" t="s">
        <v>1198</v>
      </c>
      <c r="D176" s="31" t="s">
        <v>1199</v>
      </c>
      <c r="E176" s="31" t="s">
        <v>1200</v>
      </c>
      <c r="F176" s="31" t="s">
        <v>1142</v>
      </c>
      <c r="G176" s="31" t="s">
        <v>27</v>
      </c>
      <c r="H176" s="31">
        <v>21</v>
      </c>
      <c r="I176" s="31" t="s">
        <v>1143</v>
      </c>
      <c r="J176" s="31">
        <v>6</v>
      </c>
      <c r="K176" s="31">
        <v>2</v>
      </c>
      <c r="L176" s="31">
        <v>3</v>
      </c>
      <c r="M176" s="31">
        <v>2</v>
      </c>
      <c r="N176" s="31">
        <v>5</v>
      </c>
      <c r="O176" s="31">
        <v>0</v>
      </c>
      <c r="P176" s="31">
        <v>0</v>
      </c>
      <c r="Q176" s="63">
        <f t="shared" si="2"/>
        <v>18</v>
      </c>
      <c r="R176" s="71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30"/>
    </row>
    <row r="177" spans="1:41" s="31" customFormat="1" ht="16.899999999999999" customHeight="1" x14ac:dyDescent="0.2">
      <c r="A177" s="31">
        <v>174</v>
      </c>
      <c r="B177" s="31" t="s">
        <v>1201</v>
      </c>
      <c r="C177" s="31" t="s">
        <v>1202</v>
      </c>
      <c r="D177" s="31" t="s">
        <v>83</v>
      </c>
      <c r="E177" s="31" t="s">
        <v>1203</v>
      </c>
      <c r="F177" s="31" t="s">
        <v>1098</v>
      </c>
      <c r="G177" s="31" t="s">
        <v>27</v>
      </c>
      <c r="H177" s="31">
        <v>21</v>
      </c>
      <c r="I177" s="31" t="s">
        <v>1099</v>
      </c>
      <c r="J177" s="31">
        <v>6</v>
      </c>
      <c r="K177" s="31">
        <v>1</v>
      </c>
      <c r="L177" s="31">
        <v>1</v>
      </c>
      <c r="M177" s="31">
        <v>4</v>
      </c>
      <c r="N177" s="31">
        <v>4</v>
      </c>
      <c r="O177" s="31">
        <v>2</v>
      </c>
      <c r="P177" s="31">
        <v>0</v>
      </c>
      <c r="Q177" s="63">
        <f t="shared" si="2"/>
        <v>18</v>
      </c>
      <c r="R177" s="71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30"/>
    </row>
    <row r="178" spans="1:41" s="31" customFormat="1" ht="16.899999999999999" customHeight="1" x14ac:dyDescent="0.2">
      <c r="A178" s="31">
        <v>175</v>
      </c>
      <c r="B178" s="50" t="s">
        <v>1720</v>
      </c>
      <c r="C178" s="31">
        <v>41067241497</v>
      </c>
      <c r="D178" s="31" t="s">
        <v>1721</v>
      </c>
      <c r="E178" s="31" t="s">
        <v>1722</v>
      </c>
      <c r="F178" s="31">
        <v>2265</v>
      </c>
      <c r="G178" s="52" t="s">
        <v>27</v>
      </c>
      <c r="H178" s="52">
        <v>21</v>
      </c>
      <c r="I178" s="31" t="s">
        <v>1768</v>
      </c>
      <c r="J178" s="31">
        <v>6</v>
      </c>
      <c r="K178" s="31">
        <v>2</v>
      </c>
      <c r="L178" s="31">
        <v>1</v>
      </c>
      <c r="M178" s="31">
        <v>2</v>
      </c>
      <c r="N178" s="31">
        <v>5</v>
      </c>
      <c r="O178" s="31">
        <v>2</v>
      </c>
      <c r="P178" s="31">
        <v>0</v>
      </c>
      <c r="Q178" s="63">
        <f t="shared" si="2"/>
        <v>18</v>
      </c>
      <c r="R178" s="71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30"/>
    </row>
    <row r="179" spans="1:41" s="31" customFormat="1" ht="16.899999999999999" customHeight="1" x14ac:dyDescent="0.2">
      <c r="A179" s="31">
        <v>176</v>
      </c>
      <c r="B179" s="31" t="s">
        <v>2223</v>
      </c>
      <c r="C179" s="54" t="s">
        <v>2224</v>
      </c>
      <c r="D179" s="31" t="s">
        <v>201</v>
      </c>
      <c r="E179" s="31" t="s">
        <v>2225</v>
      </c>
      <c r="F179" s="31" t="s">
        <v>2215</v>
      </c>
      <c r="G179" s="31" t="s">
        <v>27</v>
      </c>
      <c r="H179" s="31">
        <v>21</v>
      </c>
      <c r="I179" s="31" t="s">
        <v>2216</v>
      </c>
      <c r="J179" s="31">
        <v>6</v>
      </c>
      <c r="K179" s="31">
        <v>3</v>
      </c>
      <c r="L179" s="31">
        <v>0</v>
      </c>
      <c r="M179" s="31">
        <v>1</v>
      </c>
      <c r="N179" s="31">
        <v>6</v>
      </c>
      <c r="O179" s="31">
        <v>0</v>
      </c>
      <c r="P179" s="31">
        <v>2</v>
      </c>
      <c r="Q179" s="63">
        <f t="shared" si="2"/>
        <v>18</v>
      </c>
      <c r="R179" s="71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30"/>
    </row>
    <row r="180" spans="1:41" s="31" customFormat="1" ht="16.899999999999999" customHeight="1" x14ac:dyDescent="0.2">
      <c r="A180" s="31">
        <v>177</v>
      </c>
      <c r="B180" s="31" t="s">
        <v>2615</v>
      </c>
      <c r="C180" s="50" t="s">
        <v>2616</v>
      </c>
      <c r="D180" s="31" t="s">
        <v>2617</v>
      </c>
      <c r="E180" s="31" t="s">
        <v>2618</v>
      </c>
      <c r="F180" s="31">
        <v>2236</v>
      </c>
      <c r="G180" s="31" t="s">
        <v>27</v>
      </c>
      <c r="H180" s="31">
        <v>21</v>
      </c>
      <c r="I180" s="31" t="s">
        <v>2619</v>
      </c>
      <c r="J180" s="31">
        <v>4</v>
      </c>
      <c r="K180" s="31">
        <v>2</v>
      </c>
      <c r="L180" s="31">
        <v>0</v>
      </c>
      <c r="M180" s="31">
        <v>4</v>
      </c>
      <c r="N180" s="31">
        <v>5</v>
      </c>
      <c r="O180" s="31">
        <v>3</v>
      </c>
      <c r="P180" s="31">
        <v>0</v>
      </c>
      <c r="Q180" s="63">
        <f t="shared" si="2"/>
        <v>18</v>
      </c>
      <c r="R180" s="71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30"/>
    </row>
    <row r="181" spans="1:41" s="31" customFormat="1" ht="16.899999999999999" customHeight="1" x14ac:dyDescent="0.2">
      <c r="A181" s="31">
        <v>178</v>
      </c>
      <c r="B181" s="31" t="s">
        <v>2620</v>
      </c>
      <c r="C181" s="50" t="s">
        <v>2621</v>
      </c>
      <c r="D181" s="31" t="s">
        <v>229</v>
      </c>
      <c r="E181" s="31" t="s">
        <v>2622</v>
      </c>
      <c r="F181" s="31">
        <v>2199</v>
      </c>
      <c r="G181" s="31" t="s">
        <v>27</v>
      </c>
      <c r="H181" s="31">
        <v>21</v>
      </c>
      <c r="I181" s="31" t="s">
        <v>2623</v>
      </c>
      <c r="J181" s="31">
        <v>6</v>
      </c>
      <c r="K181" s="31">
        <v>3</v>
      </c>
      <c r="L181" s="31">
        <v>1</v>
      </c>
      <c r="M181" s="31">
        <v>6</v>
      </c>
      <c r="N181" s="31">
        <v>2</v>
      </c>
      <c r="O181" s="31">
        <v>0</v>
      </c>
      <c r="P181" s="31">
        <v>0</v>
      </c>
      <c r="Q181" s="63">
        <f t="shared" si="2"/>
        <v>18</v>
      </c>
      <c r="R181" s="71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30"/>
    </row>
    <row r="182" spans="1:41" s="31" customFormat="1" ht="16.899999999999999" customHeight="1" x14ac:dyDescent="0.2">
      <c r="A182" s="31">
        <v>179</v>
      </c>
      <c r="B182" s="31" t="s">
        <v>2941</v>
      </c>
      <c r="C182" s="50" t="s">
        <v>2942</v>
      </c>
      <c r="D182" s="31" t="s">
        <v>298</v>
      </c>
      <c r="E182" s="31" t="s">
        <v>2943</v>
      </c>
      <c r="F182" s="31" t="s">
        <v>2921</v>
      </c>
      <c r="G182" s="31" t="s">
        <v>2879</v>
      </c>
      <c r="H182" s="31">
        <v>21</v>
      </c>
      <c r="I182" s="31" t="s">
        <v>2922</v>
      </c>
      <c r="J182" s="31">
        <v>4</v>
      </c>
      <c r="K182" s="31">
        <v>0</v>
      </c>
      <c r="L182" s="31">
        <v>3</v>
      </c>
      <c r="M182" s="31">
        <v>5</v>
      </c>
      <c r="N182" s="31">
        <v>4</v>
      </c>
      <c r="O182" s="31">
        <v>0</v>
      </c>
      <c r="P182" s="31">
        <v>2</v>
      </c>
      <c r="Q182" s="63">
        <f t="shared" si="2"/>
        <v>18</v>
      </c>
      <c r="R182" s="71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30"/>
    </row>
    <row r="183" spans="1:41" s="31" customFormat="1" ht="16.899999999999999" customHeight="1" x14ac:dyDescent="0.2">
      <c r="A183" s="31">
        <v>180</v>
      </c>
      <c r="B183" s="31" t="s">
        <v>1204</v>
      </c>
      <c r="C183" s="31" t="s">
        <v>1205</v>
      </c>
      <c r="D183" s="31" t="s">
        <v>1206</v>
      </c>
      <c r="E183" s="31" t="s">
        <v>1207</v>
      </c>
      <c r="F183" s="31" t="s">
        <v>1115</v>
      </c>
      <c r="G183" s="31" t="s">
        <v>27</v>
      </c>
      <c r="H183" s="31">
        <v>21</v>
      </c>
      <c r="I183" s="31" t="s">
        <v>1116</v>
      </c>
      <c r="J183" s="31">
        <v>4</v>
      </c>
      <c r="K183" s="31">
        <v>2</v>
      </c>
      <c r="L183" s="31">
        <v>1</v>
      </c>
      <c r="M183" s="31">
        <v>3</v>
      </c>
      <c r="N183" s="31">
        <v>3</v>
      </c>
      <c r="O183" s="31">
        <v>4</v>
      </c>
      <c r="P183" s="31">
        <v>0</v>
      </c>
      <c r="Q183" s="63">
        <f t="shared" si="2"/>
        <v>17</v>
      </c>
      <c r="R183" s="71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30"/>
    </row>
    <row r="184" spans="1:41" s="31" customFormat="1" ht="16.899999999999999" customHeight="1" x14ac:dyDescent="0.2">
      <c r="A184" s="31">
        <v>181</v>
      </c>
      <c r="B184" s="31" t="s">
        <v>1208</v>
      </c>
      <c r="C184" s="31" t="s">
        <v>1209</v>
      </c>
      <c r="D184" s="31" t="s">
        <v>888</v>
      </c>
      <c r="E184" s="31" t="s">
        <v>1210</v>
      </c>
      <c r="F184" s="31" t="s">
        <v>1187</v>
      </c>
      <c r="G184" s="31" t="s">
        <v>27</v>
      </c>
      <c r="H184" s="31">
        <v>21</v>
      </c>
      <c r="I184" s="31" t="s">
        <v>1188</v>
      </c>
      <c r="J184" s="31">
        <v>6</v>
      </c>
      <c r="K184" s="31">
        <v>2</v>
      </c>
      <c r="L184" s="31">
        <v>0</v>
      </c>
      <c r="M184" s="31">
        <v>3</v>
      </c>
      <c r="N184" s="31">
        <v>6</v>
      </c>
      <c r="O184" s="31">
        <v>0</v>
      </c>
      <c r="P184" s="31">
        <v>0</v>
      </c>
      <c r="Q184" s="63">
        <f t="shared" si="2"/>
        <v>17</v>
      </c>
      <c r="R184" s="71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30"/>
    </row>
    <row r="185" spans="1:41" s="31" customFormat="1" ht="16.899999999999999" customHeight="1" x14ac:dyDescent="0.2">
      <c r="A185" s="31">
        <v>182</v>
      </c>
      <c r="B185" s="50" t="s">
        <v>1723</v>
      </c>
      <c r="C185" s="31">
        <v>80976328242</v>
      </c>
      <c r="D185" s="31" t="s">
        <v>531</v>
      </c>
      <c r="E185" s="31" t="s">
        <v>1219</v>
      </c>
      <c r="F185" s="31">
        <v>2265</v>
      </c>
      <c r="G185" s="52" t="s">
        <v>27</v>
      </c>
      <c r="H185" s="52">
        <v>21</v>
      </c>
      <c r="I185" s="31" t="s">
        <v>1768</v>
      </c>
      <c r="J185" s="31">
        <v>2</v>
      </c>
      <c r="K185" s="31">
        <v>2</v>
      </c>
      <c r="L185" s="31">
        <v>1</v>
      </c>
      <c r="M185" s="31">
        <v>2</v>
      </c>
      <c r="N185" s="31">
        <v>6</v>
      </c>
      <c r="O185" s="31">
        <v>4</v>
      </c>
      <c r="P185" s="31">
        <v>0</v>
      </c>
      <c r="Q185" s="63">
        <f t="shared" si="2"/>
        <v>17</v>
      </c>
      <c r="R185" s="71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30"/>
    </row>
    <row r="186" spans="1:41" s="31" customFormat="1" ht="16.899999999999999" customHeight="1" x14ac:dyDescent="0.2">
      <c r="A186" s="31">
        <v>183</v>
      </c>
      <c r="B186" s="31" t="s">
        <v>2944</v>
      </c>
      <c r="C186" s="50" t="s">
        <v>2945</v>
      </c>
      <c r="D186" s="31" t="s">
        <v>2946</v>
      </c>
      <c r="E186" s="31" t="s">
        <v>2947</v>
      </c>
      <c r="F186" s="31" t="s">
        <v>2928</v>
      </c>
      <c r="G186" s="31" t="s">
        <v>2929</v>
      </c>
      <c r="H186" s="31">
        <v>21</v>
      </c>
      <c r="I186" s="31" t="s">
        <v>2930</v>
      </c>
      <c r="J186" s="31">
        <v>4</v>
      </c>
      <c r="K186" s="31">
        <v>4</v>
      </c>
      <c r="L186" s="31">
        <v>0</v>
      </c>
      <c r="M186" s="31">
        <v>3</v>
      </c>
      <c r="N186" s="31">
        <v>6</v>
      </c>
      <c r="O186" s="31">
        <v>0</v>
      </c>
      <c r="P186" s="31">
        <v>0</v>
      </c>
      <c r="Q186" s="63">
        <f t="shared" si="2"/>
        <v>17</v>
      </c>
      <c r="R186" s="71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30"/>
    </row>
    <row r="187" spans="1:41" s="31" customFormat="1" ht="16.899999999999999" customHeight="1" x14ac:dyDescent="0.2">
      <c r="A187" s="31">
        <v>184</v>
      </c>
      <c r="B187" s="31" t="s">
        <v>2948</v>
      </c>
      <c r="C187" s="50" t="s">
        <v>2949</v>
      </c>
      <c r="D187" s="31" t="s">
        <v>1199</v>
      </c>
      <c r="E187" s="31" t="s">
        <v>2950</v>
      </c>
      <c r="F187" s="31" t="s">
        <v>2921</v>
      </c>
      <c r="G187" s="31" t="s">
        <v>2879</v>
      </c>
      <c r="H187" s="31">
        <v>21</v>
      </c>
      <c r="I187" s="31" t="s">
        <v>2922</v>
      </c>
      <c r="J187" s="31">
        <v>6</v>
      </c>
      <c r="K187" s="31">
        <v>2</v>
      </c>
      <c r="L187" s="31">
        <v>1</v>
      </c>
      <c r="M187" s="31">
        <v>3</v>
      </c>
      <c r="N187" s="31">
        <v>3</v>
      </c>
      <c r="O187" s="31">
        <v>2</v>
      </c>
      <c r="P187" s="31">
        <v>0</v>
      </c>
      <c r="Q187" s="63">
        <f t="shared" si="2"/>
        <v>17</v>
      </c>
      <c r="R187" s="71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30"/>
    </row>
    <row r="188" spans="1:41" s="31" customFormat="1" ht="16.899999999999999" customHeight="1" x14ac:dyDescent="0.2">
      <c r="A188" s="31">
        <v>185</v>
      </c>
      <c r="B188" s="50" t="s">
        <v>114</v>
      </c>
      <c r="C188" s="50" t="s">
        <v>115</v>
      </c>
      <c r="D188" s="31" t="s">
        <v>116</v>
      </c>
      <c r="E188" s="31" t="s">
        <v>117</v>
      </c>
      <c r="F188" s="31" t="s">
        <v>56</v>
      </c>
      <c r="G188" s="31" t="s">
        <v>27</v>
      </c>
      <c r="H188" s="31">
        <v>21</v>
      </c>
      <c r="I188" s="31" t="s">
        <v>57</v>
      </c>
      <c r="J188" s="31">
        <v>6</v>
      </c>
      <c r="K188" s="31">
        <v>1</v>
      </c>
      <c r="L188" s="31">
        <v>0</v>
      </c>
      <c r="M188" s="31">
        <v>3</v>
      </c>
      <c r="N188" s="31">
        <v>5</v>
      </c>
      <c r="O188" s="31">
        <v>1</v>
      </c>
      <c r="P188" s="31">
        <v>0</v>
      </c>
      <c r="Q188" s="63">
        <f t="shared" si="2"/>
        <v>16</v>
      </c>
      <c r="R188" s="71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30"/>
    </row>
    <row r="189" spans="1:41" s="31" customFormat="1" ht="16.899999999999999" customHeight="1" x14ac:dyDescent="0.2">
      <c r="A189" s="31">
        <v>186</v>
      </c>
      <c r="B189" s="50" t="s">
        <v>613</v>
      </c>
      <c r="C189" s="50" t="s">
        <v>614</v>
      </c>
      <c r="D189" s="31" t="s">
        <v>615</v>
      </c>
      <c r="E189" s="31" t="s">
        <v>475</v>
      </c>
      <c r="F189" s="31" t="s">
        <v>456</v>
      </c>
      <c r="G189" s="31" t="s">
        <v>27</v>
      </c>
      <c r="H189" s="31">
        <v>21</v>
      </c>
      <c r="I189" s="31" t="s">
        <v>457</v>
      </c>
      <c r="J189" s="31">
        <v>3</v>
      </c>
      <c r="K189" s="31">
        <v>1</v>
      </c>
      <c r="L189" s="31">
        <v>0</v>
      </c>
      <c r="M189" s="31">
        <v>3</v>
      </c>
      <c r="N189" s="31">
        <v>6</v>
      </c>
      <c r="O189" s="31">
        <v>3</v>
      </c>
      <c r="P189" s="31">
        <v>0</v>
      </c>
      <c r="Q189" s="63">
        <f t="shared" si="2"/>
        <v>16</v>
      </c>
      <c r="R189" s="71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30"/>
    </row>
    <row r="190" spans="1:41" s="31" customFormat="1" ht="16.899999999999999" customHeight="1" x14ac:dyDescent="0.2">
      <c r="A190" s="31">
        <v>187</v>
      </c>
      <c r="B190" s="31" t="s">
        <v>2226</v>
      </c>
      <c r="C190" s="54" t="s">
        <v>2227</v>
      </c>
      <c r="D190" s="31" t="s">
        <v>298</v>
      </c>
      <c r="E190" s="31" t="s">
        <v>2228</v>
      </c>
      <c r="F190" s="31" t="s">
        <v>2133</v>
      </c>
      <c r="G190" s="31" t="s">
        <v>27</v>
      </c>
      <c r="H190" s="31">
        <v>21</v>
      </c>
      <c r="I190" s="31" t="s">
        <v>2134</v>
      </c>
      <c r="J190" s="31">
        <v>0</v>
      </c>
      <c r="K190" s="31">
        <v>0</v>
      </c>
      <c r="L190" s="31">
        <v>2</v>
      </c>
      <c r="M190" s="31">
        <v>3</v>
      </c>
      <c r="N190" s="31">
        <v>1</v>
      </c>
      <c r="O190" s="31">
        <v>0</v>
      </c>
      <c r="P190" s="31">
        <v>10</v>
      </c>
      <c r="Q190" s="63">
        <f t="shared" si="2"/>
        <v>16</v>
      </c>
      <c r="R190" s="71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30"/>
    </row>
    <row r="191" spans="1:41" s="31" customFormat="1" ht="16.899999999999999" customHeight="1" x14ac:dyDescent="0.2">
      <c r="A191" s="31">
        <v>188</v>
      </c>
      <c r="B191" s="31" t="s">
        <v>2229</v>
      </c>
      <c r="C191" s="54" t="s">
        <v>2230</v>
      </c>
      <c r="D191" s="31" t="s">
        <v>2231</v>
      </c>
      <c r="E191" s="31" t="s">
        <v>1919</v>
      </c>
      <c r="F191" s="31" t="s">
        <v>2115</v>
      </c>
      <c r="G191" s="31" t="s">
        <v>27</v>
      </c>
      <c r="H191" s="31">
        <v>21</v>
      </c>
      <c r="I191" s="31" t="s">
        <v>2116</v>
      </c>
      <c r="J191" s="31">
        <v>6</v>
      </c>
      <c r="K191" s="31">
        <v>0</v>
      </c>
      <c r="L191" s="31">
        <v>2</v>
      </c>
      <c r="M191" s="31">
        <v>4</v>
      </c>
      <c r="N191" s="31">
        <v>4</v>
      </c>
      <c r="O191" s="31">
        <v>0</v>
      </c>
      <c r="P191" s="31">
        <v>0</v>
      </c>
      <c r="Q191" s="63">
        <f t="shared" si="2"/>
        <v>16</v>
      </c>
      <c r="R191" s="71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30"/>
    </row>
    <row r="192" spans="1:41" s="31" customFormat="1" ht="16.899999999999999" customHeight="1" x14ac:dyDescent="0.2">
      <c r="A192" s="31">
        <v>189</v>
      </c>
      <c r="B192" s="31" t="s">
        <v>2624</v>
      </c>
      <c r="C192" s="50" t="s">
        <v>2625</v>
      </c>
      <c r="D192" s="31" t="s">
        <v>1657</v>
      </c>
      <c r="E192" s="31" t="s">
        <v>2626</v>
      </c>
      <c r="F192" s="31">
        <v>2197</v>
      </c>
      <c r="G192" s="31" t="s">
        <v>27</v>
      </c>
      <c r="H192" s="31">
        <v>21</v>
      </c>
      <c r="I192" s="31" t="s">
        <v>2567</v>
      </c>
      <c r="J192" s="31">
        <v>5</v>
      </c>
      <c r="K192" s="31">
        <v>0</v>
      </c>
      <c r="L192" s="31">
        <v>0</v>
      </c>
      <c r="M192" s="31">
        <v>3</v>
      </c>
      <c r="N192" s="31">
        <v>6</v>
      </c>
      <c r="O192" s="31">
        <v>2</v>
      </c>
      <c r="P192" s="31">
        <v>0</v>
      </c>
      <c r="Q192" s="63">
        <f t="shared" si="2"/>
        <v>16</v>
      </c>
      <c r="R192" s="71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30"/>
    </row>
    <row r="193" spans="1:41" s="31" customFormat="1" ht="16.899999999999999" customHeight="1" x14ac:dyDescent="0.2">
      <c r="A193" s="31">
        <v>190</v>
      </c>
      <c r="B193" s="31" t="s">
        <v>2951</v>
      </c>
      <c r="C193" s="50" t="s">
        <v>2952</v>
      </c>
      <c r="D193" s="31" t="s">
        <v>105</v>
      </c>
      <c r="E193" s="31" t="s">
        <v>2794</v>
      </c>
      <c r="F193" s="31" t="s">
        <v>2896</v>
      </c>
      <c r="G193" s="31" t="s">
        <v>27</v>
      </c>
      <c r="H193" s="31">
        <v>21</v>
      </c>
      <c r="I193" s="31" t="s">
        <v>2897</v>
      </c>
      <c r="J193" s="31">
        <v>6</v>
      </c>
      <c r="K193" s="31">
        <v>0</v>
      </c>
      <c r="L193" s="31">
        <v>0</v>
      </c>
      <c r="M193" s="31">
        <v>4</v>
      </c>
      <c r="N193" s="31">
        <v>6</v>
      </c>
      <c r="O193" s="31">
        <v>0</v>
      </c>
      <c r="P193" s="31">
        <v>0</v>
      </c>
      <c r="Q193" s="63">
        <f t="shared" si="2"/>
        <v>16</v>
      </c>
      <c r="R193" s="71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30"/>
    </row>
    <row r="194" spans="1:41" s="31" customFormat="1" ht="16.899999999999999" customHeight="1" x14ac:dyDescent="0.2">
      <c r="A194" s="31">
        <v>191</v>
      </c>
      <c r="B194" s="50" t="s">
        <v>616</v>
      </c>
      <c r="C194" s="50" t="s">
        <v>617</v>
      </c>
      <c r="D194" s="31" t="s">
        <v>618</v>
      </c>
      <c r="E194" s="31" t="s">
        <v>619</v>
      </c>
      <c r="F194" s="31" t="s">
        <v>465</v>
      </c>
      <c r="G194" s="31" t="s">
        <v>27</v>
      </c>
      <c r="H194" s="31">
        <v>21</v>
      </c>
      <c r="I194" s="31" t="s">
        <v>620</v>
      </c>
      <c r="J194" s="31">
        <v>2</v>
      </c>
      <c r="K194" s="31">
        <v>2</v>
      </c>
      <c r="L194" s="31">
        <v>0</v>
      </c>
      <c r="M194" s="31">
        <v>3</v>
      </c>
      <c r="N194" s="31">
        <v>6</v>
      </c>
      <c r="O194" s="31">
        <v>2</v>
      </c>
      <c r="P194" s="31">
        <v>0</v>
      </c>
      <c r="Q194" s="63">
        <f t="shared" si="2"/>
        <v>15</v>
      </c>
      <c r="R194" s="71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30"/>
    </row>
    <row r="195" spans="1:41" s="31" customFormat="1" ht="16.899999999999999" customHeight="1" x14ac:dyDescent="0.2">
      <c r="A195" s="31">
        <v>192</v>
      </c>
      <c r="B195" s="31" t="s">
        <v>1211</v>
      </c>
      <c r="C195" s="31" t="s">
        <v>1212</v>
      </c>
      <c r="D195" s="31" t="s">
        <v>568</v>
      </c>
      <c r="E195" s="31" t="s">
        <v>1213</v>
      </c>
      <c r="F195" s="31" t="s">
        <v>1142</v>
      </c>
      <c r="G195" s="31" t="s">
        <v>27</v>
      </c>
      <c r="H195" s="31">
        <v>21</v>
      </c>
      <c r="I195" s="31" t="s">
        <v>1143</v>
      </c>
      <c r="J195" s="31">
        <v>6</v>
      </c>
      <c r="K195" s="31">
        <v>0</v>
      </c>
      <c r="L195" s="31">
        <v>6</v>
      </c>
      <c r="M195" s="31">
        <v>1</v>
      </c>
      <c r="N195" s="31">
        <v>2</v>
      </c>
      <c r="O195" s="31">
        <v>0</v>
      </c>
      <c r="P195" s="31">
        <v>0</v>
      </c>
      <c r="Q195" s="63">
        <f t="shared" si="2"/>
        <v>15</v>
      </c>
      <c r="R195" s="71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30"/>
    </row>
    <row r="196" spans="1:41" s="31" customFormat="1" ht="16.899999999999999" customHeight="1" x14ac:dyDescent="0.2">
      <c r="A196" s="31">
        <v>193</v>
      </c>
      <c r="B196" s="31" t="s">
        <v>2627</v>
      </c>
      <c r="C196" s="50" t="s">
        <v>2628</v>
      </c>
      <c r="D196" s="31" t="s">
        <v>41</v>
      </c>
      <c r="E196" s="31" t="s">
        <v>2629</v>
      </c>
      <c r="F196" s="31">
        <v>2236</v>
      </c>
      <c r="G196" s="31" t="s">
        <v>27</v>
      </c>
      <c r="H196" s="31">
        <v>21</v>
      </c>
      <c r="I196" s="31" t="s">
        <v>2619</v>
      </c>
      <c r="J196" s="31">
        <v>2</v>
      </c>
      <c r="K196" s="31">
        <v>2</v>
      </c>
      <c r="L196" s="31">
        <v>0</v>
      </c>
      <c r="M196" s="31">
        <v>3</v>
      </c>
      <c r="N196" s="31">
        <v>6</v>
      </c>
      <c r="O196" s="31">
        <v>2</v>
      </c>
      <c r="P196" s="31">
        <v>0</v>
      </c>
      <c r="Q196" s="63">
        <f t="shared" ref="Q196:Q259" si="3">SUM(J196:P196)</f>
        <v>15</v>
      </c>
      <c r="R196" s="71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30"/>
    </row>
    <row r="197" spans="1:41" s="31" customFormat="1" ht="16.899999999999999" customHeight="1" x14ac:dyDescent="0.2">
      <c r="A197" s="31">
        <v>194</v>
      </c>
      <c r="B197" s="31" t="s">
        <v>2630</v>
      </c>
      <c r="C197" s="50" t="s">
        <v>2631</v>
      </c>
      <c r="D197" s="31" t="s">
        <v>2632</v>
      </c>
      <c r="E197" s="31" t="s">
        <v>2633</v>
      </c>
      <c r="F197" s="31">
        <v>2235</v>
      </c>
      <c r="G197" s="31" t="s">
        <v>27</v>
      </c>
      <c r="H197" s="31">
        <v>21</v>
      </c>
      <c r="I197" s="31" t="s">
        <v>2614</v>
      </c>
      <c r="J197" s="31">
        <v>6</v>
      </c>
      <c r="K197" s="31">
        <v>2</v>
      </c>
      <c r="L197" s="31">
        <v>0</v>
      </c>
      <c r="M197" s="31">
        <v>4</v>
      </c>
      <c r="N197" s="31">
        <v>3</v>
      </c>
      <c r="O197" s="31">
        <v>0</v>
      </c>
      <c r="P197" s="31">
        <v>0</v>
      </c>
      <c r="Q197" s="63">
        <f t="shared" si="3"/>
        <v>15</v>
      </c>
      <c r="R197" s="71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30"/>
    </row>
    <row r="198" spans="1:41" s="31" customFormat="1" ht="16.899999999999999" customHeight="1" x14ac:dyDescent="0.2">
      <c r="A198" s="31">
        <v>195</v>
      </c>
      <c r="B198" s="31" t="s">
        <v>2953</v>
      </c>
      <c r="C198" s="56" t="s">
        <v>2954</v>
      </c>
      <c r="D198" s="57" t="s">
        <v>30</v>
      </c>
      <c r="E198" s="57" t="s">
        <v>2955</v>
      </c>
      <c r="F198" s="31" t="s">
        <v>2956</v>
      </c>
      <c r="G198" s="31" t="s">
        <v>2939</v>
      </c>
      <c r="H198" s="31">
        <v>21</v>
      </c>
      <c r="I198" s="31" t="s">
        <v>2957</v>
      </c>
      <c r="J198" s="31">
        <v>4</v>
      </c>
      <c r="K198" s="31">
        <v>2</v>
      </c>
      <c r="L198" s="31">
        <v>0</v>
      </c>
      <c r="M198" s="31">
        <v>1</v>
      </c>
      <c r="N198" s="31">
        <v>5</v>
      </c>
      <c r="O198" s="31">
        <v>3</v>
      </c>
      <c r="P198" s="31">
        <v>0</v>
      </c>
      <c r="Q198" s="63">
        <f t="shared" si="3"/>
        <v>15</v>
      </c>
      <c r="R198" s="71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30"/>
    </row>
    <row r="199" spans="1:41" s="31" customFormat="1" ht="16.899999999999999" customHeight="1" x14ac:dyDescent="0.2">
      <c r="A199" s="31">
        <v>196</v>
      </c>
      <c r="B199" s="31" t="s">
        <v>2958</v>
      </c>
      <c r="C199" s="50" t="s">
        <v>2959</v>
      </c>
      <c r="D199" s="31" t="s">
        <v>201</v>
      </c>
      <c r="E199" s="31" t="s">
        <v>1339</v>
      </c>
      <c r="F199" s="31" t="s">
        <v>2917</v>
      </c>
      <c r="G199" s="31" t="s">
        <v>27</v>
      </c>
      <c r="H199" s="31">
        <v>21</v>
      </c>
      <c r="I199" s="31" t="s">
        <v>2918</v>
      </c>
      <c r="J199" s="31">
        <v>6</v>
      </c>
      <c r="K199" s="31">
        <v>2</v>
      </c>
      <c r="L199" s="31">
        <v>0</v>
      </c>
      <c r="M199" s="31">
        <v>0</v>
      </c>
      <c r="N199" s="31">
        <v>5</v>
      </c>
      <c r="O199" s="31">
        <v>0</v>
      </c>
      <c r="P199" s="31">
        <v>2</v>
      </c>
      <c r="Q199" s="63">
        <f t="shared" si="3"/>
        <v>15</v>
      </c>
      <c r="R199" s="71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30"/>
    </row>
    <row r="200" spans="1:41" s="31" customFormat="1" ht="16.899999999999999" customHeight="1" x14ac:dyDescent="0.2">
      <c r="A200" s="31">
        <v>197</v>
      </c>
      <c r="B200" s="31" t="s">
        <v>2960</v>
      </c>
      <c r="C200" s="50" t="s">
        <v>2961</v>
      </c>
      <c r="D200" s="31" t="s">
        <v>2704</v>
      </c>
      <c r="E200" s="31" t="s">
        <v>1464</v>
      </c>
      <c r="F200" s="31" t="s">
        <v>2890</v>
      </c>
      <c r="G200" s="31" t="s">
        <v>2879</v>
      </c>
      <c r="H200" s="31">
        <v>21</v>
      </c>
      <c r="I200" s="31" t="s">
        <v>2891</v>
      </c>
      <c r="J200" s="31">
        <v>6</v>
      </c>
      <c r="K200" s="31">
        <v>0</v>
      </c>
      <c r="L200" s="31">
        <v>0</v>
      </c>
      <c r="M200" s="31">
        <v>2</v>
      </c>
      <c r="N200" s="31">
        <v>6</v>
      </c>
      <c r="O200" s="31">
        <v>0</v>
      </c>
      <c r="P200" s="31">
        <v>1</v>
      </c>
      <c r="Q200" s="63">
        <f t="shared" si="3"/>
        <v>15</v>
      </c>
      <c r="R200" s="71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30"/>
    </row>
    <row r="201" spans="1:41" s="31" customFormat="1" ht="16.899999999999999" customHeight="1" x14ac:dyDescent="0.2">
      <c r="A201" s="31">
        <v>198</v>
      </c>
      <c r="B201" s="50" t="s">
        <v>118</v>
      </c>
      <c r="C201" s="50" t="s">
        <v>119</v>
      </c>
      <c r="D201" s="31" t="s">
        <v>120</v>
      </c>
      <c r="E201" s="31" t="s">
        <v>121</v>
      </c>
      <c r="F201" s="31" t="s">
        <v>91</v>
      </c>
      <c r="G201" s="31" t="s">
        <v>27</v>
      </c>
      <c r="H201" s="31">
        <v>21</v>
      </c>
      <c r="I201" s="31" t="s">
        <v>92</v>
      </c>
      <c r="J201" s="31">
        <v>4</v>
      </c>
      <c r="K201" s="31">
        <v>0</v>
      </c>
      <c r="L201" s="31">
        <v>1</v>
      </c>
      <c r="M201" s="31">
        <v>2</v>
      </c>
      <c r="N201" s="31">
        <v>6</v>
      </c>
      <c r="O201" s="31">
        <v>1</v>
      </c>
      <c r="P201" s="31">
        <v>0</v>
      </c>
      <c r="Q201" s="63">
        <f t="shared" si="3"/>
        <v>14</v>
      </c>
      <c r="R201" s="71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30"/>
    </row>
    <row r="202" spans="1:41" s="31" customFormat="1" ht="16.899999999999999" customHeight="1" x14ac:dyDescent="0.2">
      <c r="A202" s="31">
        <v>199</v>
      </c>
      <c r="B202" s="58" t="s">
        <v>1214</v>
      </c>
      <c r="C202" s="31" t="s">
        <v>1215</v>
      </c>
      <c r="D202" s="31" t="s">
        <v>138</v>
      </c>
      <c r="E202" s="31" t="s">
        <v>1216</v>
      </c>
      <c r="F202" s="31" t="s">
        <v>1172</v>
      </c>
      <c r="G202" s="31" t="s">
        <v>27</v>
      </c>
      <c r="H202" s="31">
        <v>21</v>
      </c>
      <c r="I202" s="31" t="s">
        <v>1173</v>
      </c>
      <c r="J202" s="31">
        <v>6</v>
      </c>
      <c r="K202" s="31">
        <v>2</v>
      </c>
      <c r="L202" s="31">
        <v>0</v>
      </c>
      <c r="M202" s="31">
        <v>1</v>
      </c>
      <c r="N202" s="31">
        <v>5</v>
      </c>
      <c r="O202" s="31">
        <v>0</v>
      </c>
      <c r="P202" s="31">
        <v>0</v>
      </c>
      <c r="Q202" s="63">
        <f t="shared" si="3"/>
        <v>14</v>
      </c>
      <c r="R202" s="71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30"/>
    </row>
    <row r="203" spans="1:41" s="31" customFormat="1" ht="16.899999999999999" customHeight="1" x14ac:dyDescent="0.2">
      <c r="A203" s="31">
        <v>200</v>
      </c>
      <c r="B203" s="31" t="s">
        <v>1217</v>
      </c>
      <c r="C203" s="31" t="s">
        <v>1218</v>
      </c>
      <c r="D203" s="31" t="s">
        <v>484</v>
      </c>
      <c r="E203" s="31" t="s">
        <v>1219</v>
      </c>
      <c r="F203" s="31" t="s">
        <v>1195</v>
      </c>
      <c r="G203" s="31" t="s">
        <v>27</v>
      </c>
      <c r="H203" s="31">
        <v>21</v>
      </c>
      <c r="I203" s="31" t="s">
        <v>1196</v>
      </c>
      <c r="J203" s="31">
        <v>3</v>
      </c>
      <c r="K203" s="31">
        <v>2</v>
      </c>
      <c r="L203" s="31">
        <v>1</v>
      </c>
      <c r="M203" s="31">
        <v>4</v>
      </c>
      <c r="N203" s="31">
        <v>4</v>
      </c>
      <c r="O203" s="31">
        <v>0</v>
      </c>
      <c r="P203" s="31">
        <v>0</v>
      </c>
      <c r="Q203" s="63">
        <f t="shared" si="3"/>
        <v>14</v>
      </c>
      <c r="R203" s="71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30"/>
    </row>
    <row r="204" spans="1:41" s="31" customFormat="1" ht="16.899999999999999" customHeight="1" x14ac:dyDescent="0.2">
      <c r="A204" s="31">
        <v>201</v>
      </c>
      <c r="B204" s="31" t="s">
        <v>1220</v>
      </c>
      <c r="C204" s="31" t="s">
        <v>1221</v>
      </c>
      <c r="D204" s="31" t="s">
        <v>325</v>
      </c>
      <c r="E204" s="31" t="s">
        <v>235</v>
      </c>
      <c r="F204" s="31" t="s">
        <v>1195</v>
      </c>
      <c r="G204" s="31" t="s">
        <v>27</v>
      </c>
      <c r="H204" s="31">
        <v>21</v>
      </c>
      <c r="I204" s="31" t="s">
        <v>1196</v>
      </c>
      <c r="J204" s="31">
        <v>6</v>
      </c>
      <c r="K204" s="31">
        <v>2</v>
      </c>
      <c r="L204" s="31">
        <v>0</v>
      </c>
      <c r="M204" s="31">
        <v>4</v>
      </c>
      <c r="N204" s="31">
        <v>2</v>
      </c>
      <c r="O204" s="31">
        <v>0</v>
      </c>
      <c r="P204" s="31">
        <v>0</v>
      </c>
      <c r="Q204" s="63">
        <f t="shared" si="3"/>
        <v>14</v>
      </c>
      <c r="R204" s="71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30"/>
    </row>
    <row r="205" spans="1:41" s="31" customFormat="1" ht="16.899999999999999" customHeight="1" x14ac:dyDescent="0.2">
      <c r="A205" s="31">
        <v>202</v>
      </c>
      <c r="B205" s="50" t="s">
        <v>1724</v>
      </c>
      <c r="C205" s="51" t="s">
        <v>1725</v>
      </c>
      <c r="D205" s="52" t="s">
        <v>303</v>
      </c>
      <c r="E205" s="52" t="s">
        <v>1726</v>
      </c>
      <c r="F205" s="52">
        <v>2266</v>
      </c>
      <c r="G205" s="52" t="s">
        <v>27</v>
      </c>
      <c r="H205" s="52">
        <v>21</v>
      </c>
      <c r="I205" s="52" t="s">
        <v>1773</v>
      </c>
      <c r="J205" s="31">
        <v>6</v>
      </c>
      <c r="K205" s="31">
        <v>2</v>
      </c>
      <c r="L205" s="31">
        <v>0</v>
      </c>
      <c r="M205" s="31">
        <v>2</v>
      </c>
      <c r="N205" s="31">
        <v>4</v>
      </c>
      <c r="O205" s="31">
        <v>0</v>
      </c>
      <c r="P205" s="31">
        <v>0</v>
      </c>
      <c r="Q205" s="63">
        <f t="shared" si="3"/>
        <v>14</v>
      </c>
      <c r="R205" s="71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30"/>
    </row>
    <row r="206" spans="1:41" s="31" customFormat="1" ht="16.899999999999999" customHeight="1" x14ac:dyDescent="0.2">
      <c r="A206" s="31">
        <v>203</v>
      </c>
      <c r="B206" s="50" t="s">
        <v>1727</v>
      </c>
      <c r="C206" s="50" t="s">
        <v>1728</v>
      </c>
      <c r="D206" s="31" t="s">
        <v>429</v>
      </c>
      <c r="E206" s="31" t="s">
        <v>1729</v>
      </c>
      <c r="F206" s="31">
        <v>2268</v>
      </c>
      <c r="G206" s="52" t="s">
        <v>27</v>
      </c>
      <c r="H206" s="52">
        <v>21</v>
      </c>
      <c r="I206" s="31" t="s">
        <v>1767</v>
      </c>
      <c r="J206" s="31">
        <v>2</v>
      </c>
      <c r="K206" s="31">
        <v>4</v>
      </c>
      <c r="L206" s="31">
        <v>1</v>
      </c>
      <c r="M206" s="31">
        <v>0</v>
      </c>
      <c r="N206" s="31">
        <v>5</v>
      </c>
      <c r="O206" s="31">
        <v>2</v>
      </c>
      <c r="P206" s="31">
        <v>0</v>
      </c>
      <c r="Q206" s="63">
        <f t="shared" si="3"/>
        <v>14</v>
      </c>
      <c r="R206" s="71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30"/>
    </row>
    <row r="207" spans="1:41" s="31" customFormat="1" ht="16.899999999999999" customHeight="1" x14ac:dyDescent="0.2">
      <c r="A207" s="31">
        <v>204</v>
      </c>
      <c r="B207" s="31" t="s">
        <v>2962</v>
      </c>
      <c r="C207" s="50" t="s">
        <v>2963</v>
      </c>
      <c r="D207" s="31" t="s">
        <v>2964</v>
      </c>
      <c r="E207" s="31" t="s">
        <v>2965</v>
      </c>
      <c r="F207" s="31" t="s">
        <v>2878</v>
      </c>
      <c r="G207" s="31" t="s">
        <v>2879</v>
      </c>
      <c r="H207" s="31">
        <v>21</v>
      </c>
      <c r="I207" s="31" t="s">
        <v>2966</v>
      </c>
      <c r="J207" s="31">
        <v>6</v>
      </c>
      <c r="K207" s="31">
        <v>0</v>
      </c>
      <c r="L207" s="31">
        <v>2</v>
      </c>
      <c r="M207" s="31">
        <v>1</v>
      </c>
      <c r="N207" s="31">
        <v>2</v>
      </c>
      <c r="O207" s="31">
        <v>1</v>
      </c>
      <c r="P207" s="31">
        <v>2</v>
      </c>
      <c r="Q207" s="63">
        <f t="shared" si="3"/>
        <v>14</v>
      </c>
      <c r="R207" s="71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30"/>
    </row>
    <row r="208" spans="1:41" s="31" customFormat="1" ht="16.899999999999999" customHeight="1" x14ac:dyDescent="0.2">
      <c r="A208" s="31">
        <v>205</v>
      </c>
      <c r="B208" s="31" t="s">
        <v>2967</v>
      </c>
      <c r="C208" s="56" t="s">
        <v>2968</v>
      </c>
      <c r="D208" s="57" t="s">
        <v>888</v>
      </c>
      <c r="E208" s="57" t="s">
        <v>2969</v>
      </c>
      <c r="F208" s="31" t="s">
        <v>2956</v>
      </c>
      <c r="G208" s="31" t="s">
        <v>2939</v>
      </c>
      <c r="H208" s="31">
        <v>21</v>
      </c>
      <c r="I208" s="31" t="s">
        <v>2957</v>
      </c>
      <c r="J208" s="31">
        <v>4</v>
      </c>
      <c r="K208" s="31">
        <v>0</v>
      </c>
      <c r="L208" s="31">
        <v>0</v>
      </c>
      <c r="M208" s="31">
        <v>5</v>
      </c>
      <c r="N208" s="31">
        <v>5</v>
      </c>
      <c r="O208" s="31">
        <v>0</v>
      </c>
      <c r="P208" s="31">
        <v>0</v>
      </c>
      <c r="Q208" s="63">
        <f t="shared" si="3"/>
        <v>14</v>
      </c>
      <c r="R208" s="71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30"/>
    </row>
    <row r="209" spans="1:41" s="31" customFormat="1" ht="16.899999999999999" customHeight="1" x14ac:dyDescent="0.2">
      <c r="A209" s="31">
        <v>206</v>
      </c>
      <c r="B209" s="31" t="s">
        <v>2970</v>
      </c>
      <c r="C209" s="50" t="s">
        <v>2971</v>
      </c>
      <c r="D209" s="31" t="s">
        <v>2972</v>
      </c>
      <c r="E209" s="31" t="s">
        <v>2973</v>
      </c>
      <c r="F209" s="31" t="s">
        <v>2938</v>
      </c>
      <c r="G209" s="31" t="s">
        <v>2939</v>
      </c>
      <c r="H209" s="31">
        <v>21</v>
      </c>
      <c r="I209" s="31" t="s">
        <v>2940</v>
      </c>
      <c r="J209" s="31">
        <v>6</v>
      </c>
      <c r="K209" s="31">
        <v>3</v>
      </c>
      <c r="L209" s="31">
        <v>0</v>
      </c>
      <c r="M209" s="31">
        <v>3</v>
      </c>
      <c r="N209" s="31">
        <v>2</v>
      </c>
      <c r="O209" s="31">
        <v>0</v>
      </c>
      <c r="P209" s="31">
        <v>0</v>
      </c>
      <c r="Q209" s="63">
        <f t="shared" si="3"/>
        <v>14</v>
      </c>
      <c r="R209" s="71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30"/>
    </row>
    <row r="210" spans="1:41" s="31" customFormat="1" ht="16.899999999999999" customHeight="1" x14ac:dyDescent="0.2">
      <c r="A210" s="31">
        <v>207</v>
      </c>
      <c r="B210" s="50" t="s">
        <v>122</v>
      </c>
      <c r="C210" s="50" t="s">
        <v>123</v>
      </c>
      <c r="D210" s="31" t="s">
        <v>124</v>
      </c>
      <c r="E210" s="31" t="s">
        <v>125</v>
      </c>
      <c r="F210" s="31" t="s">
        <v>112</v>
      </c>
      <c r="G210" s="31" t="s">
        <v>27</v>
      </c>
      <c r="H210" s="31">
        <v>21</v>
      </c>
      <c r="I210" s="31" t="s">
        <v>113</v>
      </c>
      <c r="J210" s="31">
        <v>4</v>
      </c>
      <c r="K210" s="31">
        <v>0</v>
      </c>
      <c r="L210" s="31">
        <v>0</v>
      </c>
      <c r="M210" s="31">
        <v>2</v>
      </c>
      <c r="N210" s="31">
        <v>5</v>
      </c>
      <c r="O210" s="31">
        <v>2</v>
      </c>
      <c r="P210" s="31">
        <v>0</v>
      </c>
      <c r="Q210" s="63">
        <f t="shared" si="3"/>
        <v>13</v>
      </c>
      <c r="R210" s="71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30"/>
    </row>
    <row r="211" spans="1:41" s="31" customFormat="1" ht="16.899999999999999" customHeight="1" x14ac:dyDescent="0.2">
      <c r="A211" s="31">
        <v>208</v>
      </c>
      <c r="B211" s="50" t="s">
        <v>126</v>
      </c>
      <c r="C211" s="50">
        <v>41696198719</v>
      </c>
      <c r="D211" s="31" t="s">
        <v>41</v>
      </c>
      <c r="E211" s="31" t="s">
        <v>127</v>
      </c>
      <c r="F211" s="31" t="s">
        <v>72</v>
      </c>
      <c r="G211" s="31" t="s">
        <v>27</v>
      </c>
      <c r="H211" s="31">
        <v>21</v>
      </c>
      <c r="I211" s="31" t="s">
        <v>73</v>
      </c>
      <c r="J211" s="31">
        <v>4</v>
      </c>
      <c r="K211" s="31">
        <v>0</v>
      </c>
      <c r="L211" s="31">
        <v>0</v>
      </c>
      <c r="M211" s="31">
        <v>4</v>
      </c>
      <c r="N211" s="31">
        <v>3</v>
      </c>
      <c r="O211" s="31">
        <v>2</v>
      </c>
      <c r="P211" s="31">
        <v>0</v>
      </c>
      <c r="Q211" s="63">
        <f t="shared" si="3"/>
        <v>13</v>
      </c>
      <c r="R211" s="71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30"/>
    </row>
    <row r="212" spans="1:41" s="31" customFormat="1" ht="16.899999999999999" customHeight="1" x14ac:dyDescent="0.2">
      <c r="A212" s="31">
        <v>209</v>
      </c>
      <c r="B212" s="50" t="s">
        <v>128</v>
      </c>
      <c r="C212" s="50">
        <v>6177941622</v>
      </c>
      <c r="D212" s="31" t="s">
        <v>129</v>
      </c>
      <c r="E212" s="31" t="s">
        <v>130</v>
      </c>
      <c r="F212" s="31" t="s">
        <v>85</v>
      </c>
      <c r="G212" s="31" t="s">
        <v>27</v>
      </c>
      <c r="H212" s="31">
        <v>21</v>
      </c>
      <c r="I212" s="31" t="s">
        <v>86</v>
      </c>
      <c r="J212" s="31">
        <v>4</v>
      </c>
      <c r="K212" s="31">
        <v>3</v>
      </c>
      <c r="L212" s="31">
        <v>1</v>
      </c>
      <c r="M212" s="31">
        <v>2</v>
      </c>
      <c r="N212" s="31">
        <v>3</v>
      </c>
      <c r="O212" s="31">
        <v>0</v>
      </c>
      <c r="P212" s="31">
        <v>0</v>
      </c>
      <c r="Q212" s="63">
        <f t="shared" si="3"/>
        <v>13</v>
      </c>
      <c r="R212" s="71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30"/>
    </row>
    <row r="213" spans="1:41" s="31" customFormat="1" ht="16.899999999999999" customHeight="1" x14ac:dyDescent="0.2">
      <c r="A213" s="31">
        <v>210</v>
      </c>
      <c r="B213" s="50" t="s">
        <v>131</v>
      </c>
      <c r="C213" s="50" t="s">
        <v>132</v>
      </c>
      <c r="D213" s="31" t="s">
        <v>133</v>
      </c>
      <c r="E213" s="31" t="s">
        <v>134</v>
      </c>
      <c r="F213" s="31" t="s">
        <v>135</v>
      </c>
      <c r="G213" s="31" t="s">
        <v>27</v>
      </c>
      <c r="H213" s="31">
        <v>21</v>
      </c>
      <c r="I213" s="31" t="s">
        <v>136</v>
      </c>
      <c r="J213" s="31">
        <v>7</v>
      </c>
      <c r="K213" s="31">
        <v>2</v>
      </c>
      <c r="L213" s="31">
        <v>0</v>
      </c>
      <c r="M213" s="31">
        <v>2</v>
      </c>
      <c r="N213" s="31">
        <v>2</v>
      </c>
      <c r="O213" s="31">
        <v>0</v>
      </c>
      <c r="P213" s="31">
        <v>0</v>
      </c>
      <c r="Q213" s="63">
        <f t="shared" si="3"/>
        <v>13</v>
      </c>
      <c r="R213" s="71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30"/>
    </row>
    <row r="214" spans="1:41" s="31" customFormat="1" ht="16.899999999999999" customHeight="1" x14ac:dyDescent="0.2">
      <c r="A214" s="31">
        <v>211</v>
      </c>
      <c r="B214" s="50" t="s">
        <v>621</v>
      </c>
      <c r="C214" s="50" t="s">
        <v>622</v>
      </c>
      <c r="D214" s="31" t="s">
        <v>623</v>
      </c>
      <c r="E214" s="31" t="s">
        <v>624</v>
      </c>
      <c r="F214" s="31" t="s">
        <v>486</v>
      </c>
      <c r="G214" s="31" t="s">
        <v>27</v>
      </c>
      <c r="H214" s="31">
        <v>21</v>
      </c>
      <c r="I214" s="31" t="s">
        <v>487</v>
      </c>
      <c r="J214" s="31">
        <v>5</v>
      </c>
      <c r="K214" s="31">
        <v>0</v>
      </c>
      <c r="L214" s="31">
        <v>0</v>
      </c>
      <c r="M214" s="31">
        <v>2</v>
      </c>
      <c r="N214" s="31">
        <v>6</v>
      </c>
      <c r="O214" s="31">
        <v>0</v>
      </c>
      <c r="P214" s="31">
        <v>0</v>
      </c>
      <c r="Q214" s="63">
        <f t="shared" si="3"/>
        <v>13</v>
      </c>
      <c r="R214" s="71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30"/>
    </row>
    <row r="215" spans="1:41" s="31" customFormat="1" ht="16.899999999999999" customHeight="1" x14ac:dyDescent="0.2">
      <c r="A215" s="31">
        <v>212</v>
      </c>
      <c r="B215" s="50" t="s">
        <v>625</v>
      </c>
      <c r="C215" s="50" t="s">
        <v>626</v>
      </c>
      <c r="D215" s="31" t="s">
        <v>568</v>
      </c>
      <c r="E215" s="31" t="s">
        <v>627</v>
      </c>
      <c r="F215" s="31" t="s">
        <v>527</v>
      </c>
      <c r="G215" s="31" t="s">
        <v>27</v>
      </c>
      <c r="H215" s="31">
        <v>21</v>
      </c>
      <c r="I215" s="31" t="s">
        <v>528</v>
      </c>
      <c r="J215" s="31">
        <v>6</v>
      </c>
      <c r="K215" s="31">
        <v>2</v>
      </c>
      <c r="L215" s="31">
        <v>0</v>
      </c>
      <c r="M215" s="31">
        <v>0</v>
      </c>
      <c r="N215" s="31">
        <v>5</v>
      </c>
      <c r="O215" s="31">
        <v>0</v>
      </c>
      <c r="P215" s="31">
        <v>0</v>
      </c>
      <c r="Q215" s="63">
        <f t="shared" si="3"/>
        <v>13</v>
      </c>
      <c r="R215" s="71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30"/>
    </row>
    <row r="216" spans="1:41" s="31" customFormat="1" ht="16.899999999999999" customHeight="1" x14ac:dyDescent="0.2">
      <c r="A216" s="31">
        <v>213</v>
      </c>
      <c r="B216" s="50" t="s">
        <v>628</v>
      </c>
      <c r="C216" s="50" t="s">
        <v>629</v>
      </c>
      <c r="D216" s="31" t="s">
        <v>59</v>
      </c>
      <c r="E216" s="31" t="s">
        <v>630</v>
      </c>
      <c r="F216" s="31" t="s">
        <v>480</v>
      </c>
      <c r="G216" s="31" t="s">
        <v>27</v>
      </c>
      <c r="H216" s="31">
        <v>21</v>
      </c>
      <c r="I216" s="31" t="s">
        <v>598</v>
      </c>
      <c r="J216" s="31">
        <v>3</v>
      </c>
      <c r="K216" s="31">
        <v>1</v>
      </c>
      <c r="L216" s="31">
        <v>4</v>
      </c>
      <c r="M216" s="31">
        <v>0</v>
      </c>
      <c r="N216" s="31">
        <v>2</v>
      </c>
      <c r="O216" s="31">
        <v>3</v>
      </c>
      <c r="P216" s="31">
        <v>0</v>
      </c>
      <c r="Q216" s="63">
        <f t="shared" si="3"/>
        <v>13</v>
      </c>
      <c r="R216" s="71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30"/>
    </row>
    <row r="217" spans="1:41" s="31" customFormat="1" ht="16.899999999999999" customHeight="1" x14ac:dyDescent="0.2">
      <c r="A217" s="31">
        <v>214</v>
      </c>
      <c r="B217" s="31" t="s">
        <v>1222</v>
      </c>
      <c r="C217" s="31" t="s">
        <v>1223</v>
      </c>
      <c r="D217" s="31" t="s">
        <v>234</v>
      </c>
      <c r="E217" s="31" t="s">
        <v>1224</v>
      </c>
      <c r="F217" s="31" t="s">
        <v>1182</v>
      </c>
      <c r="G217" s="31" t="s">
        <v>27</v>
      </c>
      <c r="H217" s="31">
        <v>21</v>
      </c>
      <c r="I217" s="31" t="s">
        <v>1183</v>
      </c>
      <c r="J217" s="31">
        <v>6</v>
      </c>
      <c r="K217" s="31">
        <v>0</v>
      </c>
      <c r="L217" s="31">
        <v>1</v>
      </c>
      <c r="M217" s="31">
        <v>4</v>
      </c>
      <c r="N217" s="31">
        <v>2</v>
      </c>
      <c r="O217" s="31">
        <v>0</v>
      </c>
      <c r="P217" s="31">
        <v>0</v>
      </c>
      <c r="Q217" s="63">
        <f t="shared" si="3"/>
        <v>13</v>
      </c>
      <c r="R217" s="71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30"/>
    </row>
    <row r="218" spans="1:41" s="31" customFormat="1" ht="16.899999999999999" customHeight="1" x14ac:dyDescent="0.2">
      <c r="A218" s="31">
        <v>215</v>
      </c>
      <c r="B218" s="31" t="s">
        <v>1225</v>
      </c>
      <c r="C218" s="31">
        <v>46069691691</v>
      </c>
      <c r="D218" s="31" t="s">
        <v>83</v>
      </c>
      <c r="E218" s="31" t="s">
        <v>1226</v>
      </c>
      <c r="F218" s="31" t="s">
        <v>1125</v>
      </c>
      <c r="G218" s="31" t="s">
        <v>27</v>
      </c>
      <c r="H218" s="31">
        <v>21</v>
      </c>
      <c r="I218" s="31" t="s">
        <v>1126</v>
      </c>
      <c r="J218" s="31">
        <v>4</v>
      </c>
      <c r="K218" s="31">
        <v>2</v>
      </c>
      <c r="L218" s="31">
        <v>1</v>
      </c>
      <c r="M218" s="31">
        <v>2</v>
      </c>
      <c r="N218" s="31">
        <v>4</v>
      </c>
      <c r="O218" s="31">
        <v>0</v>
      </c>
      <c r="P218" s="31">
        <v>0</v>
      </c>
      <c r="Q218" s="63">
        <f t="shared" si="3"/>
        <v>13</v>
      </c>
      <c r="R218" s="71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30"/>
    </row>
    <row r="219" spans="1:41" s="31" customFormat="1" ht="16.899999999999999" customHeight="1" x14ac:dyDescent="0.2">
      <c r="A219" s="31">
        <v>216</v>
      </c>
      <c r="B219" s="31" t="s">
        <v>1227</v>
      </c>
      <c r="C219" s="31">
        <v>29061058333</v>
      </c>
      <c r="D219" s="31" t="s">
        <v>1228</v>
      </c>
      <c r="E219" s="31" t="s">
        <v>1229</v>
      </c>
      <c r="F219" s="31" t="s">
        <v>1230</v>
      </c>
      <c r="G219" s="31" t="s">
        <v>27</v>
      </c>
      <c r="H219" s="31">
        <v>21</v>
      </c>
      <c r="I219" s="31" t="s">
        <v>1231</v>
      </c>
      <c r="J219" s="31">
        <v>4</v>
      </c>
      <c r="K219" s="31">
        <v>2</v>
      </c>
      <c r="L219" s="31">
        <v>0</v>
      </c>
      <c r="M219" s="31">
        <v>1</v>
      </c>
      <c r="N219" s="31">
        <v>6</v>
      </c>
      <c r="O219" s="31">
        <v>0</v>
      </c>
      <c r="P219" s="31">
        <v>0</v>
      </c>
      <c r="Q219" s="63">
        <f t="shared" si="3"/>
        <v>13</v>
      </c>
      <c r="R219" s="71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30"/>
    </row>
    <row r="220" spans="1:41" s="31" customFormat="1" ht="16.899999999999999" customHeight="1" x14ac:dyDescent="0.2">
      <c r="A220" s="31">
        <v>217</v>
      </c>
      <c r="B220" s="50" t="s">
        <v>1730</v>
      </c>
      <c r="C220" s="51" t="s">
        <v>1731</v>
      </c>
      <c r="D220" s="52" t="s">
        <v>682</v>
      </c>
      <c r="E220" s="52" t="s">
        <v>1732</v>
      </c>
      <c r="F220" s="52">
        <v>2263</v>
      </c>
      <c r="G220" s="52" t="s">
        <v>27</v>
      </c>
      <c r="H220" s="52">
        <v>21</v>
      </c>
      <c r="I220" s="52" t="s">
        <v>1774</v>
      </c>
      <c r="J220" s="31">
        <v>2</v>
      </c>
      <c r="K220" s="31">
        <v>2</v>
      </c>
      <c r="L220" s="31">
        <v>3</v>
      </c>
      <c r="M220" s="31">
        <v>1</v>
      </c>
      <c r="N220" s="31">
        <v>5</v>
      </c>
      <c r="O220" s="31">
        <v>0</v>
      </c>
      <c r="P220" s="31">
        <v>0</v>
      </c>
      <c r="Q220" s="63">
        <f t="shared" si="3"/>
        <v>13</v>
      </c>
      <c r="R220" s="71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30"/>
    </row>
    <row r="221" spans="1:41" s="31" customFormat="1" ht="16.899999999999999" customHeight="1" x14ac:dyDescent="0.2">
      <c r="A221" s="31">
        <v>218</v>
      </c>
      <c r="B221" s="31" t="s">
        <v>1533</v>
      </c>
      <c r="C221" s="54" t="s">
        <v>2232</v>
      </c>
      <c r="D221" s="31" t="s">
        <v>1657</v>
      </c>
      <c r="E221" s="31" t="s">
        <v>2233</v>
      </c>
      <c r="F221" s="31" t="s">
        <v>2215</v>
      </c>
      <c r="G221" s="31" t="s">
        <v>27</v>
      </c>
      <c r="H221" s="31">
        <v>21</v>
      </c>
      <c r="I221" s="31" t="s">
        <v>2234</v>
      </c>
      <c r="J221" s="31">
        <v>6</v>
      </c>
      <c r="K221" s="31">
        <v>2</v>
      </c>
      <c r="L221" s="31">
        <v>0</v>
      </c>
      <c r="M221" s="31">
        <v>5</v>
      </c>
      <c r="N221" s="31">
        <v>0</v>
      </c>
      <c r="O221" s="31">
        <v>0</v>
      </c>
      <c r="P221" s="31">
        <v>0</v>
      </c>
      <c r="Q221" s="63">
        <f t="shared" si="3"/>
        <v>13</v>
      </c>
      <c r="R221" s="71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30"/>
    </row>
    <row r="222" spans="1:41" s="31" customFormat="1" ht="16.899999999999999" customHeight="1" x14ac:dyDescent="0.2">
      <c r="A222" s="31">
        <v>219</v>
      </c>
      <c r="B222" s="31" t="s">
        <v>2974</v>
      </c>
      <c r="C222" s="50" t="s">
        <v>2975</v>
      </c>
      <c r="D222" s="31" t="s">
        <v>2976</v>
      </c>
      <c r="E222" s="31" t="s">
        <v>2977</v>
      </c>
      <c r="F222" s="31" t="s">
        <v>2921</v>
      </c>
      <c r="G222" s="31" t="s">
        <v>2879</v>
      </c>
      <c r="H222" s="31">
        <v>21</v>
      </c>
      <c r="I222" s="31" t="s">
        <v>2922</v>
      </c>
      <c r="J222" s="31">
        <v>3</v>
      </c>
      <c r="K222" s="31">
        <v>0</v>
      </c>
      <c r="L222" s="31">
        <v>0</v>
      </c>
      <c r="M222" s="31">
        <v>2</v>
      </c>
      <c r="N222" s="31">
        <v>5</v>
      </c>
      <c r="O222" s="31">
        <v>3</v>
      </c>
      <c r="P222" s="31">
        <v>0</v>
      </c>
      <c r="Q222" s="63">
        <f t="shared" si="3"/>
        <v>13</v>
      </c>
      <c r="R222" s="71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30"/>
    </row>
    <row r="223" spans="1:41" s="31" customFormat="1" ht="16.899999999999999" customHeight="1" x14ac:dyDescent="0.2">
      <c r="A223" s="31">
        <v>220</v>
      </c>
      <c r="B223" s="50" t="s">
        <v>631</v>
      </c>
      <c r="C223" s="50" t="s">
        <v>632</v>
      </c>
      <c r="D223" s="31" t="s">
        <v>633</v>
      </c>
      <c r="E223" s="31" t="s">
        <v>634</v>
      </c>
      <c r="F223" s="31" t="s">
        <v>501</v>
      </c>
      <c r="G223" s="31" t="s">
        <v>27</v>
      </c>
      <c r="H223" s="31">
        <v>21</v>
      </c>
      <c r="I223" s="31" t="s">
        <v>502</v>
      </c>
      <c r="J223" s="31">
        <v>6</v>
      </c>
      <c r="K223" s="31">
        <v>1</v>
      </c>
      <c r="L223" s="31">
        <v>0</v>
      </c>
      <c r="M223" s="31">
        <v>3</v>
      </c>
      <c r="N223" s="31">
        <v>1</v>
      </c>
      <c r="O223" s="31">
        <v>1</v>
      </c>
      <c r="P223" s="31">
        <v>0</v>
      </c>
      <c r="Q223" s="63">
        <f t="shared" si="3"/>
        <v>12</v>
      </c>
      <c r="R223" s="71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30"/>
    </row>
    <row r="224" spans="1:41" s="31" customFormat="1" ht="16.899999999999999" customHeight="1" x14ac:dyDescent="0.2">
      <c r="A224" s="31">
        <v>221</v>
      </c>
      <c r="B224" s="50" t="s">
        <v>635</v>
      </c>
      <c r="C224" s="50" t="s">
        <v>636</v>
      </c>
      <c r="D224" s="31" t="s">
        <v>637</v>
      </c>
      <c r="E224" s="31" t="s">
        <v>638</v>
      </c>
      <c r="F224" s="31" t="s">
        <v>576</v>
      </c>
      <c r="G224" s="31" t="s">
        <v>27</v>
      </c>
      <c r="H224" s="31">
        <v>21</v>
      </c>
      <c r="I224" s="31" t="s">
        <v>577</v>
      </c>
      <c r="J224" s="31">
        <v>6</v>
      </c>
      <c r="K224" s="31">
        <v>2</v>
      </c>
      <c r="L224" s="31">
        <v>0</v>
      </c>
      <c r="M224" s="31">
        <v>4</v>
      </c>
      <c r="N224" s="31">
        <v>0</v>
      </c>
      <c r="O224" s="31">
        <v>0</v>
      </c>
      <c r="P224" s="31">
        <v>0</v>
      </c>
      <c r="Q224" s="63">
        <f t="shared" si="3"/>
        <v>12</v>
      </c>
      <c r="R224" s="71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30"/>
    </row>
    <row r="225" spans="1:41" s="31" customFormat="1" ht="16.899999999999999" customHeight="1" x14ac:dyDescent="0.2">
      <c r="A225" s="31">
        <v>222</v>
      </c>
      <c r="B225" s="50" t="s">
        <v>639</v>
      </c>
      <c r="C225" s="50" t="s">
        <v>640</v>
      </c>
      <c r="D225" s="31" t="s">
        <v>568</v>
      </c>
      <c r="E225" s="31" t="s">
        <v>641</v>
      </c>
      <c r="F225" s="31" t="s">
        <v>465</v>
      </c>
      <c r="G225" s="31" t="s">
        <v>27</v>
      </c>
      <c r="H225" s="31">
        <v>21</v>
      </c>
      <c r="I225" s="31" t="s">
        <v>620</v>
      </c>
      <c r="J225" s="31">
        <v>2</v>
      </c>
      <c r="K225" s="31">
        <v>0</v>
      </c>
      <c r="L225" s="31">
        <v>0</v>
      </c>
      <c r="M225" s="31">
        <v>0</v>
      </c>
      <c r="N225" s="31">
        <v>1</v>
      </c>
      <c r="O225" s="31">
        <v>3</v>
      </c>
      <c r="P225" s="31">
        <v>6</v>
      </c>
      <c r="Q225" s="63">
        <f t="shared" si="3"/>
        <v>12</v>
      </c>
      <c r="R225" s="71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30"/>
    </row>
    <row r="226" spans="1:41" s="31" customFormat="1" ht="16.899999999999999" customHeight="1" x14ac:dyDescent="0.2">
      <c r="A226" s="31">
        <v>223</v>
      </c>
      <c r="B226" s="50" t="s">
        <v>1733</v>
      </c>
      <c r="C226" s="50" t="s">
        <v>1734</v>
      </c>
      <c r="D226" s="31" t="s">
        <v>1119</v>
      </c>
      <c r="E226" s="31" t="s">
        <v>1735</v>
      </c>
      <c r="F226" s="31">
        <v>2268</v>
      </c>
      <c r="G226" s="52" t="s">
        <v>27</v>
      </c>
      <c r="H226" s="52">
        <v>21</v>
      </c>
      <c r="I226" s="31" t="s">
        <v>1767</v>
      </c>
      <c r="J226" s="31">
        <v>3</v>
      </c>
      <c r="K226" s="31">
        <v>2</v>
      </c>
      <c r="L226" s="31">
        <v>1</v>
      </c>
      <c r="M226" s="31">
        <v>3</v>
      </c>
      <c r="N226" s="31">
        <v>1</v>
      </c>
      <c r="O226" s="31">
        <v>2</v>
      </c>
      <c r="P226" s="31">
        <v>0</v>
      </c>
      <c r="Q226" s="63">
        <f t="shared" si="3"/>
        <v>12</v>
      </c>
      <c r="R226" s="71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30"/>
    </row>
    <row r="227" spans="1:41" s="31" customFormat="1" ht="16.899999999999999" customHeight="1" x14ac:dyDescent="0.2">
      <c r="A227" s="31">
        <v>224</v>
      </c>
      <c r="B227" s="31" t="s">
        <v>2634</v>
      </c>
      <c r="C227" s="50" t="s">
        <v>2635</v>
      </c>
      <c r="D227" s="31" t="s">
        <v>938</v>
      </c>
      <c r="E227" s="31" t="s">
        <v>1219</v>
      </c>
      <c r="F227" s="31">
        <v>2232</v>
      </c>
      <c r="G227" s="31" t="s">
        <v>27</v>
      </c>
      <c r="H227" s="31">
        <v>21</v>
      </c>
      <c r="I227" s="31" t="s">
        <v>2551</v>
      </c>
      <c r="J227" s="31">
        <v>4</v>
      </c>
      <c r="K227" s="31">
        <v>0</v>
      </c>
      <c r="L227" s="31">
        <v>0</v>
      </c>
      <c r="M227" s="31">
        <v>4</v>
      </c>
      <c r="N227" s="31">
        <v>4</v>
      </c>
      <c r="O227" s="31">
        <v>0</v>
      </c>
      <c r="P227" s="31">
        <v>0</v>
      </c>
      <c r="Q227" s="63">
        <f t="shared" si="3"/>
        <v>12</v>
      </c>
      <c r="R227" s="71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30"/>
    </row>
    <row r="228" spans="1:41" s="31" customFormat="1" ht="16.899999999999999" customHeight="1" x14ac:dyDescent="0.2">
      <c r="A228" s="31">
        <v>225</v>
      </c>
      <c r="B228" s="31" t="s">
        <v>2636</v>
      </c>
      <c r="C228" s="50" t="s">
        <v>2637</v>
      </c>
      <c r="D228" s="31" t="s">
        <v>83</v>
      </c>
      <c r="E228" s="31" t="s">
        <v>2638</v>
      </c>
      <c r="F228" s="31">
        <v>2225</v>
      </c>
      <c r="G228" s="31" t="s">
        <v>27</v>
      </c>
      <c r="H228" s="31">
        <v>21</v>
      </c>
      <c r="I228" s="31" t="s">
        <v>2571</v>
      </c>
      <c r="J228" s="31">
        <v>6</v>
      </c>
      <c r="K228" s="31">
        <v>0</v>
      </c>
      <c r="L228" s="31">
        <v>1</v>
      </c>
      <c r="M228" s="31">
        <v>1</v>
      </c>
      <c r="N228" s="31">
        <v>3</v>
      </c>
      <c r="O228" s="31">
        <v>1</v>
      </c>
      <c r="P228" s="31">
        <v>0</v>
      </c>
      <c r="Q228" s="63">
        <f t="shared" si="3"/>
        <v>12</v>
      </c>
      <c r="R228" s="71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30"/>
    </row>
    <row r="229" spans="1:41" s="31" customFormat="1" ht="16.899999999999999" customHeight="1" x14ac:dyDescent="0.2">
      <c r="A229" s="31">
        <v>226</v>
      </c>
      <c r="B229" s="31" t="s">
        <v>2978</v>
      </c>
      <c r="C229" s="50" t="s">
        <v>2979</v>
      </c>
      <c r="D229" s="31" t="s">
        <v>2980</v>
      </c>
      <c r="E229" s="31" t="s">
        <v>2981</v>
      </c>
      <c r="F229" s="31" t="s">
        <v>2928</v>
      </c>
      <c r="G229" s="31" t="s">
        <v>2929</v>
      </c>
      <c r="H229" s="31">
        <v>21</v>
      </c>
      <c r="I229" s="31" t="s">
        <v>2930</v>
      </c>
      <c r="J229" s="31">
        <v>4</v>
      </c>
      <c r="K229" s="31">
        <v>0</v>
      </c>
      <c r="L229" s="31">
        <v>0</v>
      </c>
      <c r="M229" s="31">
        <v>1</v>
      </c>
      <c r="N229" s="31">
        <v>6</v>
      </c>
      <c r="O229" s="31">
        <v>0</v>
      </c>
      <c r="P229" s="31">
        <v>1</v>
      </c>
      <c r="Q229" s="63">
        <f t="shared" si="3"/>
        <v>12</v>
      </c>
      <c r="R229" s="71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30"/>
    </row>
    <row r="230" spans="1:41" s="31" customFormat="1" ht="16.899999999999999" customHeight="1" x14ac:dyDescent="0.2">
      <c r="A230" s="31">
        <v>227</v>
      </c>
      <c r="B230" s="50" t="s">
        <v>137</v>
      </c>
      <c r="C230" s="50">
        <v>25661857179</v>
      </c>
      <c r="D230" s="31" t="s">
        <v>138</v>
      </c>
      <c r="E230" s="31" t="s">
        <v>139</v>
      </c>
      <c r="F230" s="31" t="s">
        <v>79</v>
      </c>
      <c r="G230" s="31" t="s">
        <v>27</v>
      </c>
      <c r="H230" s="31">
        <v>21</v>
      </c>
      <c r="I230" s="31" t="s">
        <v>80</v>
      </c>
      <c r="J230" s="31">
        <v>2</v>
      </c>
      <c r="K230" s="31">
        <v>0</v>
      </c>
      <c r="L230" s="31">
        <v>0</v>
      </c>
      <c r="M230" s="31">
        <v>4</v>
      </c>
      <c r="N230" s="31">
        <v>5</v>
      </c>
      <c r="O230" s="31">
        <v>0</v>
      </c>
      <c r="P230" s="31">
        <v>0</v>
      </c>
      <c r="Q230" s="63">
        <f t="shared" si="3"/>
        <v>11</v>
      </c>
      <c r="R230" s="71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30"/>
    </row>
    <row r="231" spans="1:41" s="31" customFormat="1" ht="16.899999999999999" customHeight="1" x14ac:dyDescent="0.2">
      <c r="A231" s="31">
        <v>228</v>
      </c>
      <c r="B231" s="50" t="s">
        <v>642</v>
      </c>
      <c r="C231" s="50" t="s">
        <v>643</v>
      </c>
      <c r="D231" s="31" t="s">
        <v>41</v>
      </c>
      <c r="E231" s="31" t="s">
        <v>644</v>
      </c>
      <c r="F231" s="31" t="s">
        <v>486</v>
      </c>
      <c r="G231" s="31" t="s">
        <v>27</v>
      </c>
      <c r="H231" s="31">
        <v>21</v>
      </c>
      <c r="I231" s="31" t="s">
        <v>487</v>
      </c>
      <c r="J231" s="31">
        <v>6</v>
      </c>
      <c r="K231" s="31">
        <v>2</v>
      </c>
      <c r="L231" s="31">
        <v>2</v>
      </c>
      <c r="M231" s="31">
        <v>1</v>
      </c>
      <c r="N231" s="31">
        <v>0</v>
      </c>
      <c r="O231" s="31">
        <v>0</v>
      </c>
      <c r="P231" s="31">
        <v>0</v>
      </c>
      <c r="Q231" s="63">
        <f t="shared" si="3"/>
        <v>11</v>
      </c>
      <c r="R231" s="71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30"/>
    </row>
    <row r="232" spans="1:41" s="31" customFormat="1" ht="16.899999999999999" customHeight="1" x14ac:dyDescent="0.2">
      <c r="A232" s="31">
        <v>229</v>
      </c>
      <c r="B232" s="50" t="s">
        <v>645</v>
      </c>
      <c r="C232" s="50" t="s">
        <v>646</v>
      </c>
      <c r="D232" s="31" t="s">
        <v>647</v>
      </c>
      <c r="E232" s="31" t="s">
        <v>648</v>
      </c>
      <c r="F232" s="31" t="s">
        <v>465</v>
      </c>
      <c r="G232" s="31" t="s">
        <v>27</v>
      </c>
      <c r="H232" s="31">
        <v>21</v>
      </c>
      <c r="I232" s="31" t="s">
        <v>466</v>
      </c>
      <c r="J232" s="31">
        <v>4</v>
      </c>
      <c r="K232" s="31">
        <v>0</v>
      </c>
      <c r="L232" s="31">
        <v>0</v>
      </c>
      <c r="M232" s="31">
        <v>3</v>
      </c>
      <c r="N232" s="31">
        <v>3</v>
      </c>
      <c r="O232" s="31">
        <v>1</v>
      </c>
      <c r="P232" s="31">
        <v>0</v>
      </c>
      <c r="Q232" s="63">
        <f t="shared" si="3"/>
        <v>11</v>
      </c>
      <c r="R232" s="71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30"/>
    </row>
    <row r="233" spans="1:41" s="31" customFormat="1" ht="16.899999999999999" customHeight="1" x14ac:dyDescent="0.2">
      <c r="A233" s="31">
        <v>230</v>
      </c>
      <c r="B233" s="31" t="s">
        <v>1232</v>
      </c>
      <c r="C233" s="31" t="s">
        <v>1233</v>
      </c>
      <c r="D233" s="31" t="s">
        <v>1234</v>
      </c>
      <c r="E233" s="31" t="s">
        <v>1235</v>
      </c>
      <c r="F233" s="31" t="s">
        <v>1195</v>
      </c>
      <c r="G233" s="31" t="s">
        <v>27</v>
      </c>
      <c r="H233" s="31">
        <v>21</v>
      </c>
      <c r="I233" s="31" t="s">
        <v>1196</v>
      </c>
      <c r="J233" s="31">
        <v>6</v>
      </c>
      <c r="K233" s="31">
        <v>0</v>
      </c>
      <c r="L233" s="31">
        <v>0</v>
      </c>
      <c r="M233" s="31">
        <v>4</v>
      </c>
      <c r="N233" s="31">
        <v>1</v>
      </c>
      <c r="O233" s="31">
        <v>0</v>
      </c>
      <c r="P233" s="31">
        <v>0</v>
      </c>
      <c r="Q233" s="63">
        <f t="shared" si="3"/>
        <v>11</v>
      </c>
      <c r="R233" s="71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30"/>
    </row>
    <row r="234" spans="1:41" s="31" customFormat="1" ht="16.899999999999999" customHeight="1" x14ac:dyDescent="0.2">
      <c r="A234" s="31">
        <v>231</v>
      </c>
      <c r="B234" s="50" t="s">
        <v>1736</v>
      </c>
      <c r="C234" s="51" t="s">
        <v>1737</v>
      </c>
      <c r="D234" s="52" t="s">
        <v>1450</v>
      </c>
      <c r="E234" s="52" t="s">
        <v>1738</v>
      </c>
      <c r="F234" s="52">
        <v>2267</v>
      </c>
      <c r="G234" s="52" t="s">
        <v>27</v>
      </c>
      <c r="H234" s="52">
        <v>21</v>
      </c>
      <c r="I234" s="52" t="s">
        <v>1765</v>
      </c>
      <c r="J234" s="31">
        <v>3</v>
      </c>
      <c r="K234" s="31">
        <v>0</v>
      </c>
      <c r="L234" s="31">
        <v>0</v>
      </c>
      <c r="M234" s="31">
        <v>3</v>
      </c>
      <c r="N234" s="31">
        <v>4</v>
      </c>
      <c r="O234" s="31">
        <v>1</v>
      </c>
      <c r="P234" s="31">
        <v>0</v>
      </c>
      <c r="Q234" s="63">
        <f t="shared" si="3"/>
        <v>11</v>
      </c>
      <c r="R234" s="71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30"/>
    </row>
    <row r="235" spans="1:41" s="31" customFormat="1" ht="16.899999999999999" customHeight="1" x14ac:dyDescent="0.2">
      <c r="A235" s="31">
        <v>232</v>
      </c>
      <c r="B235" s="50" t="s">
        <v>1739</v>
      </c>
      <c r="C235" s="51" t="s">
        <v>1740</v>
      </c>
      <c r="D235" s="52" t="s">
        <v>568</v>
      </c>
      <c r="E235" s="52" t="s">
        <v>1741</v>
      </c>
      <c r="F235" s="52">
        <v>2907</v>
      </c>
      <c r="G235" s="52" t="s">
        <v>27</v>
      </c>
      <c r="H235" s="52">
        <v>21</v>
      </c>
      <c r="I235" s="52" t="s">
        <v>1772</v>
      </c>
      <c r="J235" s="31">
        <v>1</v>
      </c>
      <c r="K235" s="31">
        <v>2</v>
      </c>
      <c r="L235" s="31">
        <v>1</v>
      </c>
      <c r="M235" s="31">
        <v>2</v>
      </c>
      <c r="N235" s="31">
        <v>1</v>
      </c>
      <c r="O235" s="31">
        <v>2</v>
      </c>
      <c r="P235" s="31">
        <v>2</v>
      </c>
      <c r="Q235" s="63">
        <f t="shared" si="3"/>
        <v>11</v>
      </c>
      <c r="R235" s="71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30"/>
    </row>
    <row r="236" spans="1:41" s="31" customFormat="1" ht="16.899999999999999" customHeight="1" x14ac:dyDescent="0.2">
      <c r="A236" s="31">
        <v>233</v>
      </c>
      <c r="B236" s="31" t="s">
        <v>1742</v>
      </c>
      <c r="C236" s="51" t="s">
        <v>1743</v>
      </c>
      <c r="D236" s="52" t="s">
        <v>1744</v>
      </c>
      <c r="E236" s="52" t="s">
        <v>1745</v>
      </c>
      <c r="F236" s="52">
        <v>2907</v>
      </c>
      <c r="G236" s="52" t="s">
        <v>27</v>
      </c>
      <c r="H236" s="52">
        <v>21</v>
      </c>
      <c r="I236" s="52" t="s">
        <v>1775</v>
      </c>
      <c r="J236" s="31">
        <v>3</v>
      </c>
      <c r="K236" s="31">
        <v>0</v>
      </c>
      <c r="L236" s="31">
        <v>0</v>
      </c>
      <c r="M236" s="31">
        <v>4</v>
      </c>
      <c r="N236" s="31">
        <v>4</v>
      </c>
      <c r="O236" s="31">
        <v>0</v>
      </c>
      <c r="P236" s="31">
        <v>0</v>
      </c>
      <c r="Q236" s="63">
        <f t="shared" si="3"/>
        <v>11</v>
      </c>
      <c r="R236" s="71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30"/>
    </row>
    <row r="237" spans="1:41" s="31" customFormat="1" ht="16.899999999999999" customHeight="1" x14ac:dyDescent="0.2">
      <c r="A237" s="31">
        <v>234</v>
      </c>
      <c r="B237" s="50" t="s">
        <v>1746</v>
      </c>
      <c r="C237" s="51" t="s">
        <v>1747</v>
      </c>
      <c r="D237" s="52" t="s">
        <v>266</v>
      </c>
      <c r="E237" s="52" t="s">
        <v>1748</v>
      </c>
      <c r="F237" s="52">
        <v>2266</v>
      </c>
      <c r="G237" s="52" t="s">
        <v>27</v>
      </c>
      <c r="H237" s="52">
        <v>21</v>
      </c>
      <c r="I237" s="52" t="s">
        <v>1771</v>
      </c>
      <c r="J237" s="31">
        <v>4</v>
      </c>
      <c r="K237" s="31">
        <v>0</v>
      </c>
      <c r="L237" s="31">
        <v>1</v>
      </c>
      <c r="M237" s="31">
        <v>0</v>
      </c>
      <c r="N237" s="31">
        <v>6</v>
      </c>
      <c r="O237" s="31">
        <v>0</v>
      </c>
      <c r="P237" s="31">
        <v>0</v>
      </c>
      <c r="Q237" s="63">
        <f t="shared" si="3"/>
        <v>11</v>
      </c>
      <c r="R237" s="71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30"/>
    </row>
    <row r="238" spans="1:41" s="31" customFormat="1" ht="16.899999999999999" customHeight="1" x14ac:dyDescent="0.2">
      <c r="A238" s="31">
        <v>235</v>
      </c>
      <c r="B238" s="31" t="s">
        <v>2639</v>
      </c>
      <c r="C238" s="50" t="s">
        <v>2640</v>
      </c>
      <c r="D238" s="31" t="s">
        <v>623</v>
      </c>
      <c r="E238" s="31" t="s">
        <v>288</v>
      </c>
      <c r="F238" s="31">
        <v>2236</v>
      </c>
      <c r="G238" s="31" t="s">
        <v>27</v>
      </c>
      <c r="H238" s="31">
        <v>21</v>
      </c>
      <c r="I238" s="31" t="s">
        <v>2619</v>
      </c>
      <c r="J238" s="31">
        <v>4</v>
      </c>
      <c r="K238" s="31">
        <v>0</v>
      </c>
      <c r="L238" s="31">
        <v>1</v>
      </c>
      <c r="M238" s="31">
        <v>2</v>
      </c>
      <c r="N238" s="31">
        <v>1</v>
      </c>
      <c r="O238" s="31">
        <v>3</v>
      </c>
      <c r="P238" s="31">
        <v>0</v>
      </c>
      <c r="Q238" s="63">
        <f t="shared" si="3"/>
        <v>11</v>
      </c>
      <c r="R238" s="71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30"/>
    </row>
    <row r="239" spans="1:41" s="31" customFormat="1" ht="16.899999999999999" customHeight="1" x14ac:dyDescent="0.2">
      <c r="A239" s="31">
        <v>236</v>
      </c>
      <c r="B239" s="31" t="s">
        <v>2982</v>
      </c>
      <c r="C239" s="50" t="s">
        <v>2983</v>
      </c>
      <c r="D239" s="31" t="s">
        <v>531</v>
      </c>
      <c r="E239" s="31" t="s">
        <v>619</v>
      </c>
      <c r="F239" s="31" t="s">
        <v>2912</v>
      </c>
      <c r="G239" s="31" t="s">
        <v>2879</v>
      </c>
      <c r="H239" s="31">
        <v>21</v>
      </c>
      <c r="I239" s="31" t="s">
        <v>2913</v>
      </c>
      <c r="J239" s="31">
        <v>5</v>
      </c>
      <c r="K239" s="31">
        <v>0</v>
      </c>
      <c r="L239" s="31">
        <v>0</v>
      </c>
      <c r="M239" s="31">
        <v>2</v>
      </c>
      <c r="N239" s="31">
        <v>4</v>
      </c>
      <c r="O239" s="31">
        <v>0</v>
      </c>
      <c r="P239" s="31">
        <v>0</v>
      </c>
      <c r="Q239" s="63">
        <f t="shared" si="3"/>
        <v>11</v>
      </c>
      <c r="R239" s="71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30"/>
    </row>
    <row r="240" spans="1:41" s="31" customFormat="1" ht="16.899999999999999" customHeight="1" x14ac:dyDescent="0.2">
      <c r="A240" s="31">
        <v>237</v>
      </c>
      <c r="B240" s="31" t="s">
        <v>2984</v>
      </c>
      <c r="C240" s="50" t="s">
        <v>2985</v>
      </c>
      <c r="D240" s="31" t="s">
        <v>426</v>
      </c>
      <c r="E240" s="31" t="s">
        <v>2986</v>
      </c>
      <c r="F240" s="31" t="s">
        <v>2896</v>
      </c>
      <c r="G240" s="31" t="s">
        <v>27</v>
      </c>
      <c r="H240" s="31">
        <v>21</v>
      </c>
      <c r="I240" s="31" t="s">
        <v>2897</v>
      </c>
      <c r="J240" s="31">
        <v>2</v>
      </c>
      <c r="K240" s="31">
        <v>0</v>
      </c>
      <c r="L240" s="31">
        <v>0</v>
      </c>
      <c r="M240" s="31">
        <v>2</v>
      </c>
      <c r="N240" s="31">
        <v>5</v>
      </c>
      <c r="O240" s="31">
        <v>0</v>
      </c>
      <c r="P240" s="31">
        <v>2</v>
      </c>
      <c r="Q240" s="63">
        <f t="shared" si="3"/>
        <v>11</v>
      </c>
      <c r="R240" s="71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30"/>
    </row>
    <row r="241" spans="1:41" s="31" customFormat="1" ht="16.899999999999999" customHeight="1" x14ac:dyDescent="0.2">
      <c r="A241" s="31">
        <v>238</v>
      </c>
      <c r="B241" s="31" t="s">
        <v>1236</v>
      </c>
      <c r="C241" s="31" t="s">
        <v>1237</v>
      </c>
      <c r="D241" s="31" t="s">
        <v>30</v>
      </c>
      <c r="E241" s="31" t="s">
        <v>1238</v>
      </c>
      <c r="F241" s="31" t="s">
        <v>1156</v>
      </c>
      <c r="G241" s="31" t="s">
        <v>27</v>
      </c>
      <c r="H241" s="31">
        <v>21</v>
      </c>
      <c r="I241" s="31" t="s">
        <v>1157</v>
      </c>
      <c r="J241" s="31">
        <v>4</v>
      </c>
      <c r="K241" s="31">
        <v>0</v>
      </c>
      <c r="L241" s="31">
        <v>0</v>
      </c>
      <c r="M241" s="31">
        <v>0</v>
      </c>
      <c r="N241" s="31">
        <v>6</v>
      </c>
      <c r="O241" s="31">
        <v>0</v>
      </c>
      <c r="P241" s="31">
        <v>0</v>
      </c>
      <c r="Q241" s="63">
        <f t="shared" si="3"/>
        <v>10</v>
      </c>
      <c r="R241" s="71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30"/>
    </row>
    <row r="242" spans="1:41" s="31" customFormat="1" ht="16.899999999999999" customHeight="1" x14ac:dyDescent="0.2">
      <c r="A242" s="31">
        <v>239</v>
      </c>
      <c r="B242" s="31" t="s">
        <v>2987</v>
      </c>
      <c r="C242" s="50" t="s">
        <v>2988</v>
      </c>
      <c r="D242" s="31" t="s">
        <v>51</v>
      </c>
      <c r="E242" s="31" t="s">
        <v>2989</v>
      </c>
      <c r="F242" s="31" t="s">
        <v>2912</v>
      </c>
      <c r="G242" s="31" t="s">
        <v>2879</v>
      </c>
      <c r="H242" s="31">
        <v>21</v>
      </c>
      <c r="I242" s="31" t="s">
        <v>2913</v>
      </c>
      <c r="J242" s="31">
        <v>2</v>
      </c>
      <c r="K242" s="31">
        <v>2</v>
      </c>
      <c r="L242" s="31">
        <v>0</v>
      </c>
      <c r="M242" s="31">
        <v>4</v>
      </c>
      <c r="N242" s="31">
        <v>2</v>
      </c>
      <c r="O242" s="31">
        <v>0</v>
      </c>
      <c r="P242" s="31">
        <v>0</v>
      </c>
      <c r="Q242" s="63">
        <f t="shared" si="3"/>
        <v>10</v>
      </c>
      <c r="R242" s="71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30"/>
    </row>
    <row r="243" spans="1:41" s="31" customFormat="1" ht="16.899999999999999" customHeight="1" x14ac:dyDescent="0.2">
      <c r="A243" s="31">
        <v>240</v>
      </c>
      <c r="B243" s="31" t="s">
        <v>2990</v>
      </c>
      <c r="C243" s="56" t="s">
        <v>2991</v>
      </c>
      <c r="D243" s="57" t="s">
        <v>888</v>
      </c>
      <c r="E243" s="57" t="s">
        <v>2992</v>
      </c>
      <c r="F243" s="31" t="s">
        <v>2956</v>
      </c>
      <c r="G243" s="31" t="s">
        <v>2939</v>
      </c>
      <c r="H243" s="31">
        <v>21</v>
      </c>
      <c r="I243" s="31" t="s">
        <v>2957</v>
      </c>
      <c r="J243" s="31">
        <v>6</v>
      </c>
      <c r="K243" s="31">
        <v>0</v>
      </c>
      <c r="L243" s="31">
        <v>0</v>
      </c>
      <c r="M243" s="31">
        <v>0</v>
      </c>
      <c r="N243" s="31">
        <v>4</v>
      </c>
      <c r="O243" s="31">
        <v>0</v>
      </c>
      <c r="P243" s="31">
        <v>0</v>
      </c>
      <c r="Q243" s="63">
        <f t="shared" si="3"/>
        <v>10</v>
      </c>
      <c r="R243" s="71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30"/>
    </row>
    <row r="244" spans="1:41" s="31" customFormat="1" ht="16.899999999999999" customHeight="1" x14ac:dyDescent="0.2">
      <c r="A244" s="31">
        <v>241</v>
      </c>
      <c r="B244" s="31" t="s">
        <v>2993</v>
      </c>
      <c r="C244" s="50" t="s">
        <v>2994</v>
      </c>
      <c r="D244" s="31" t="s">
        <v>185</v>
      </c>
      <c r="E244" s="31" t="s">
        <v>2995</v>
      </c>
      <c r="F244" s="31" t="s">
        <v>2917</v>
      </c>
      <c r="G244" s="31" t="s">
        <v>27</v>
      </c>
      <c r="H244" s="31">
        <v>21</v>
      </c>
      <c r="I244" s="31" t="s">
        <v>2918</v>
      </c>
      <c r="J244" s="31">
        <v>4</v>
      </c>
      <c r="K244" s="31">
        <v>0</v>
      </c>
      <c r="L244" s="31">
        <v>0</v>
      </c>
      <c r="M244" s="31">
        <v>2</v>
      </c>
      <c r="N244" s="31">
        <v>4</v>
      </c>
      <c r="O244" s="31">
        <v>0</v>
      </c>
      <c r="P244" s="31">
        <v>0</v>
      </c>
      <c r="Q244" s="63">
        <f t="shared" si="3"/>
        <v>10</v>
      </c>
      <c r="R244" s="71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30"/>
    </row>
    <row r="245" spans="1:41" s="31" customFormat="1" ht="16.899999999999999" customHeight="1" x14ac:dyDescent="0.2">
      <c r="A245" s="31">
        <v>242</v>
      </c>
      <c r="B245" s="31" t="s">
        <v>2996</v>
      </c>
      <c r="C245" s="50" t="s">
        <v>2997</v>
      </c>
      <c r="D245" s="31" t="s">
        <v>2998</v>
      </c>
      <c r="E245" s="31" t="s">
        <v>2999</v>
      </c>
      <c r="F245" s="31" t="s">
        <v>2921</v>
      </c>
      <c r="G245" s="31" t="s">
        <v>2879</v>
      </c>
      <c r="H245" s="31">
        <v>21</v>
      </c>
      <c r="I245" s="31" t="s">
        <v>2922</v>
      </c>
      <c r="J245" s="31">
        <v>1</v>
      </c>
      <c r="K245" s="31">
        <v>2</v>
      </c>
      <c r="L245" s="31">
        <v>0</v>
      </c>
      <c r="M245" s="31">
        <v>2</v>
      </c>
      <c r="N245" s="31">
        <v>5</v>
      </c>
      <c r="O245" s="31">
        <v>0</v>
      </c>
      <c r="P245" s="31">
        <v>0</v>
      </c>
      <c r="Q245" s="63">
        <f t="shared" si="3"/>
        <v>10</v>
      </c>
      <c r="R245" s="71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30"/>
    </row>
    <row r="246" spans="1:41" s="31" customFormat="1" ht="16.899999999999999" customHeight="1" x14ac:dyDescent="0.2">
      <c r="A246" s="31">
        <v>243</v>
      </c>
      <c r="B246" s="50" t="s">
        <v>140</v>
      </c>
      <c r="C246" s="50" t="s">
        <v>141</v>
      </c>
      <c r="D246" s="31" t="s">
        <v>142</v>
      </c>
      <c r="E246" s="31" t="s">
        <v>143</v>
      </c>
      <c r="F246" s="31" t="s">
        <v>135</v>
      </c>
      <c r="G246" s="31" t="s">
        <v>27</v>
      </c>
      <c r="H246" s="31">
        <v>21</v>
      </c>
      <c r="I246" s="31" t="s">
        <v>136</v>
      </c>
      <c r="J246" s="31">
        <v>5</v>
      </c>
      <c r="K246" s="31">
        <v>0</v>
      </c>
      <c r="L246" s="31">
        <v>0</v>
      </c>
      <c r="M246" s="31">
        <v>2</v>
      </c>
      <c r="N246" s="31">
        <v>1</v>
      </c>
      <c r="O246" s="31">
        <v>0</v>
      </c>
      <c r="P246" s="31">
        <v>1</v>
      </c>
      <c r="Q246" s="63">
        <f t="shared" si="3"/>
        <v>9</v>
      </c>
      <c r="R246" s="71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30"/>
    </row>
    <row r="247" spans="1:41" s="31" customFormat="1" ht="16.899999999999999" customHeight="1" x14ac:dyDescent="0.2">
      <c r="A247" s="31">
        <v>244</v>
      </c>
      <c r="B247" s="50" t="s">
        <v>649</v>
      </c>
      <c r="C247" s="50" t="s">
        <v>650</v>
      </c>
      <c r="D247" s="31" t="s">
        <v>651</v>
      </c>
      <c r="E247" s="31" t="s">
        <v>652</v>
      </c>
      <c r="F247" s="31" t="s">
        <v>576</v>
      </c>
      <c r="G247" s="31" t="s">
        <v>27</v>
      </c>
      <c r="H247" s="31">
        <v>21</v>
      </c>
      <c r="I247" s="31" t="s">
        <v>577</v>
      </c>
      <c r="J247" s="31">
        <v>6</v>
      </c>
      <c r="K247" s="31">
        <v>2</v>
      </c>
      <c r="L247" s="31">
        <v>1</v>
      </c>
      <c r="M247" s="31">
        <v>0</v>
      </c>
      <c r="N247" s="31">
        <v>0</v>
      </c>
      <c r="O247" s="31">
        <v>0</v>
      </c>
      <c r="P247" s="31">
        <v>0</v>
      </c>
      <c r="Q247" s="63">
        <f t="shared" si="3"/>
        <v>9</v>
      </c>
      <c r="R247" s="71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30"/>
    </row>
    <row r="248" spans="1:41" s="31" customFormat="1" ht="16.899999999999999" customHeight="1" x14ac:dyDescent="0.2">
      <c r="A248" s="31">
        <v>245</v>
      </c>
      <c r="B248" s="50" t="s">
        <v>1749</v>
      </c>
      <c r="C248" s="31">
        <v>94323838221</v>
      </c>
      <c r="D248" s="31" t="s">
        <v>615</v>
      </c>
      <c r="E248" s="31" t="s">
        <v>1701</v>
      </c>
      <c r="F248" s="31">
        <v>2265</v>
      </c>
      <c r="G248" s="52" t="s">
        <v>27</v>
      </c>
      <c r="H248" s="52">
        <v>21</v>
      </c>
      <c r="I248" s="31" t="s">
        <v>1768</v>
      </c>
      <c r="J248" s="31">
        <v>1</v>
      </c>
      <c r="K248" s="31">
        <v>0</v>
      </c>
      <c r="L248" s="31">
        <v>0</v>
      </c>
      <c r="M248" s="31">
        <v>3</v>
      </c>
      <c r="N248" s="31">
        <v>5</v>
      </c>
      <c r="O248" s="31">
        <v>0</v>
      </c>
      <c r="P248" s="31">
        <v>0</v>
      </c>
      <c r="Q248" s="63">
        <f t="shared" si="3"/>
        <v>9</v>
      </c>
      <c r="R248" s="71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30"/>
    </row>
    <row r="249" spans="1:41" s="31" customFormat="1" ht="16.899999999999999" customHeight="1" x14ac:dyDescent="0.2">
      <c r="A249" s="31">
        <v>246</v>
      </c>
      <c r="B249" s="31" t="s">
        <v>3000</v>
      </c>
      <c r="C249" s="50" t="s">
        <v>3001</v>
      </c>
      <c r="D249" s="31" t="s">
        <v>1199</v>
      </c>
      <c r="E249" s="31" t="s">
        <v>3002</v>
      </c>
      <c r="F249" s="31" t="s">
        <v>2873</v>
      </c>
      <c r="G249" s="31" t="s">
        <v>2874</v>
      </c>
      <c r="H249" s="31">
        <v>21</v>
      </c>
      <c r="I249" s="31" t="s">
        <v>2875</v>
      </c>
      <c r="J249" s="31">
        <v>6</v>
      </c>
      <c r="K249" s="31">
        <v>0</v>
      </c>
      <c r="L249" s="31">
        <v>0</v>
      </c>
      <c r="M249" s="31">
        <v>2</v>
      </c>
      <c r="N249" s="31">
        <v>1</v>
      </c>
      <c r="O249" s="31">
        <v>0</v>
      </c>
      <c r="P249" s="31">
        <v>0</v>
      </c>
      <c r="Q249" s="63">
        <f t="shared" si="3"/>
        <v>9</v>
      </c>
      <c r="R249" s="71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30"/>
    </row>
    <row r="250" spans="1:41" s="31" customFormat="1" ht="16.899999999999999" customHeight="1" x14ac:dyDescent="0.2">
      <c r="A250" s="31">
        <v>247</v>
      </c>
      <c r="B250" s="50" t="s">
        <v>144</v>
      </c>
      <c r="C250" s="50">
        <v>62686803072</v>
      </c>
      <c r="D250" s="31" t="s">
        <v>145</v>
      </c>
      <c r="E250" s="31" t="s">
        <v>146</v>
      </c>
      <c r="F250" s="31" t="s">
        <v>112</v>
      </c>
      <c r="G250" s="31" t="s">
        <v>27</v>
      </c>
      <c r="H250" s="31">
        <v>21</v>
      </c>
      <c r="I250" s="31" t="s">
        <v>113</v>
      </c>
      <c r="J250" s="31">
        <v>3</v>
      </c>
      <c r="K250" s="31">
        <v>0</v>
      </c>
      <c r="L250" s="31">
        <v>0</v>
      </c>
      <c r="M250" s="31">
        <v>0</v>
      </c>
      <c r="N250" s="31">
        <v>5</v>
      </c>
      <c r="O250" s="31">
        <v>0</v>
      </c>
      <c r="P250" s="31">
        <v>0</v>
      </c>
      <c r="Q250" s="63">
        <f t="shared" si="3"/>
        <v>8</v>
      </c>
      <c r="R250" s="71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30"/>
    </row>
    <row r="251" spans="1:41" s="31" customFormat="1" ht="16.899999999999999" customHeight="1" x14ac:dyDescent="0.2">
      <c r="A251" s="31">
        <v>248</v>
      </c>
      <c r="B251" s="50" t="s">
        <v>653</v>
      </c>
      <c r="C251" s="50" t="s">
        <v>654</v>
      </c>
      <c r="D251" s="31" t="s">
        <v>611</v>
      </c>
      <c r="E251" s="31" t="s">
        <v>655</v>
      </c>
      <c r="F251" s="31" t="s">
        <v>564</v>
      </c>
      <c r="G251" s="31" t="s">
        <v>27</v>
      </c>
      <c r="H251" s="31">
        <v>21</v>
      </c>
      <c r="I251" s="31" t="s">
        <v>656</v>
      </c>
      <c r="J251" s="31">
        <v>2</v>
      </c>
      <c r="K251" s="31">
        <v>2</v>
      </c>
      <c r="L251" s="31">
        <v>0</v>
      </c>
      <c r="M251" s="31">
        <v>0</v>
      </c>
      <c r="N251" s="31">
        <v>2</v>
      </c>
      <c r="O251" s="31">
        <v>2</v>
      </c>
      <c r="P251" s="31">
        <v>0</v>
      </c>
      <c r="Q251" s="63">
        <f t="shared" si="3"/>
        <v>8</v>
      </c>
      <c r="R251" s="71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30"/>
    </row>
    <row r="252" spans="1:41" s="31" customFormat="1" ht="16.899999999999999" customHeight="1" x14ac:dyDescent="0.2">
      <c r="A252" s="31">
        <v>249</v>
      </c>
      <c r="B252" s="31" t="s">
        <v>1239</v>
      </c>
      <c r="C252" s="31">
        <v>25007788808</v>
      </c>
      <c r="D252" s="31" t="s">
        <v>1240</v>
      </c>
      <c r="E252" s="31" t="s">
        <v>1241</v>
      </c>
      <c r="F252" s="31" t="s">
        <v>1230</v>
      </c>
      <c r="G252" s="31" t="s">
        <v>27</v>
      </c>
      <c r="H252" s="31">
        <v>21</v>
      </c>
      <c r="I252" s="31" t="s">
        <v>1231</v>
      </c>
      <c r="J252" s="31">
        <v>3</v>
      </c>
      <c r="K252" s="31">
        <v>0</v>
      </c>
      <c r="L252" s="31">
        <v>0</v>
      </c>
      <c r="M252" s="31">
        <v>1</v>
      </c>
      <c r="N252" s="31">
        <v>4</v>
      </c>
      <c r="O252" s="31">
        <v>0</v>
      </c>
      <c r="P252" s="31">
        <v>0</v>
      </c>
      <c r="Q252" s="63">
        <f t="shared" si="3"/>
        <v>8</v>
      </c>
      <c r="R252" s="71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30"/>
    </row>
    <row r="253" spans="1:41" s="31" customFormat="1" ht="16.899999999999999" customHeight="1" x14ac:dyDescent="0.2">
      <c r="A253" s="31">
        <v>250</v>
      </c>
      <c r="B253" s="50" t="s">
        <v>1750</v>
      </c>
      <c r="C253" s="51" t="s">
        <v>1751</v>
      </c>
      <c r="D253" s="52" t="s">
        <v>1752</v>
      </c>
      <c r="E253" s="52" t="s">
        <v>1753</v>
      </c>
      <c r="F253" s="52">
        <v>2257</v>
      </c>
      <c r="G253" s="52" t="s">
        <v>27</v>
      </c>
      <c r="H253" s="52">
        <v>21</v>
      </c>
      <c r="I253" s="52" t="s">
        <v>1776</v>
      </c>
      <c r="J253" s="31">
        <v>3</v>
      </c>
      <c r="K253" s="31">
        <v>3</v>
      </c>
      <c r="L253" s="31">
        <v>0</v>
      </c>
      <c r="M253" s="31">
        <v>2</v>
      </c>
      <c r="N253" s="31">
        <v>0</v>
      </c>
      <c r="O253" s="31">
        <v>0</v>
      </c>
      <c r="P253" s="31">
        <v>0</v>
      </c>
      <c r="Q253" s="63">
        <f t="shared" si="3"/>
        <v>8</v>
      </c>
      <c r="R253" s="71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30"/>
    </row>
    <row r="254" spans="1:41" s="31" customFormat="1" ht="16.899999999999999" customHeight="1" x14ac:dyDescent="0.2">
      <c r="A254" s="31">
        <v>251</v>
      </c>
      <c r="B254" s="31" t="s">
        <v>3003</v>
      </c>
      <c r="C254" s="50" t="s">
        <v>3004</v>
      </c>
      <c r="D254" s="31" t="s">
        <v>239</v>
      </c>
      <c r="E254" s="31" t="s">
        <v>3005</v>
      </c>
      <c r="F254" s="31" t="s">
        <v>2928</v>
      </c>
      <c r="G254" s="31" t="s">
        <v>2929</v>
      </c>
      <c r="H254" s="31">
        <v>21</v>
      </c>
      <c r="I254" s="31" t="s">
        <v>2930</v>
      </c>
      <c r="J254" s="31">
        <v>6</v>
      </c>
      <c r="K254" s="31">
        <v>0</v>
      </c>
      <c r="L254" s="31">
        <v>0</v>
      </c>
      <c r="M254" s="31">
        <v>0</v>
      </c>
      <c r="N254" s="31">
        <v>2</v>
      </c>
      <c r="O254" s="31">
        <v>0</v>
      </c>
      <c r="P254" s="31">
        <v>0</v>
      </c>
      <c r="Q254" s="63">
        <f t="shared" si="3"/>
        <v>8</v>
      </c>
      <c r="R254" s="71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30"/>
    </row>
    <row r="255" spans="1:41" s="31" customFormat="1" ht="16.899999999999999" customHeight="1" x14ac:dyDescent="0.2">
      <c r="A255" s="31">
        <v>252</v>
      </c>
      <c r="B255" s="31" t="s">
        <v>3006</v>
      </c>
      <c r="C255" s="56" t="s">
        <v>3007</v>
      </c>
      <c r="D255" s="57" t="s">
        <v>637</v>
      </c>
      <c r="E255" s="57" t="s">
        <v>3008</v>
      </c>
      <c r="F255" s="31" t="s">
        <v>2956</v>
      </c>
      <c r="G255" s="31" t="s">
        <v>2939</v>
      </c>
      <c r="H255" s="31">
        <v>21</v>
      </c>
      <c r="I255" s="31" t="s">
        <v>2957</v>
      </c>
      <c r="J255" s="31">
        <v>1</v>
      </c>
      <c r="K255" s="31">
        <v>0</v>
      </c>
      <c r="L255" s="31">
        <v>0</v>
      </c>
      <c r="M255" s="31">
        <v>0</v>
      </c>
      <c r="N255" s="31">
        <v>6</v>
      </c>
      <c r="O255" s="31">
        <v>1</v>
      </c>
      <c r="P255" s="31">
        <v>0</v>
      </c>
      <c r="Q255" s="63">
        <f t="shared" si="3"/>
        <v>8</v>
      </c>
      <c r="R255" s="71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30"/>
    </row>
    <row r="256" spans="1:41" s="31" customFormat="1" ht="16.899999999999999" customHeight="1" x14ac:dyDescent="0.2">
      <c r="A256" s="31">
        <v>253</v>
      </c>
      <c r="B256" s="31" t="s">
        <v>3009</v>
      </c>
      <c r="C256" s="50" t="s">
        <v>3010</v>
      </c>
      <c r="D256" s="31" t="s">
        <v>1199</v>
      </c>
      <c r="E256" s="31" t="s">
        <v>2422</v>
      </c>
      <c r="F256" s="31" t="s">
        <v>2917</v>
      </c>
      <c r="G256" s="31" t="s">
        <v>27</v>
      </c>
      <c r="H256" s="31">
        <v>21</v>
      </c>
      <c r="I256" s="31" t="s">
        <v>2918</v>
      </c>
      <c r="J256" s="31">
        <v>4</v>
      </c>
      <c r="K256" s="31">
        <v>0</v>
      </c>
      <c r="L256" s="31">
        <v>0</v>
      </c>
      <c r="M256" s="31">
        <v>1</v>
      </c>
      <c r="N256" s="31">
        <v>3</v>
      </c>
      <c r="O256" s="31">
        <v>0</v>
      </c>
      <c r="P256" s="31">
        <v>0</v>
      </c>
      <c r="Q256" s="63">
        <f t="shared" si="3"/>
        <v>8</v>
      </c>
      <c r="R256" s="71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30"/>
    </row>
    <row r="257" spans="1:41" s="31" customFormat="1" ht="16.899999999999999" customHeight="1" x14ac:dyDescent="0.2">
      <c r="A257" s="31">
        <v>254</v>
      </c>
      <c r="B257" s="31" t="s">
        <v>1242</v>
      </c>
      <c r="C257" s="31" t="s">
        <v>1243</v>
      </c>
      <c r="D257" s="31" t="s">
        <v>1244</v>
      </c>
      <c r="E257" s="31" t="s">
        <v>1245</v>
      </c>
      <c r="F257" s="31" t="s">
        <v>1187</v>
      </c>
      <c r="G257" s="31" t="s">
        <v>27</v>
      </c>
      <c r="H257" s="31">
        <v>21</v>
      </c>
      <c r="I257" s="31" t="s">
        <v>1188</v>
      </c>
      <c r="J257" s="31">
        <v>5</v>
      </c>
      <c r="K257" s="31">
        <v>0</v>
      </c>
      <c r="L257" s="31">
        <v>0</v>
      </c>
      <c r="M257" s="31">
        <v>0</v>
      </c>
      <c r="N257" s="31">
        <v>2</v>
      </c>
      <c r="O257" s="31">
        <v>0</v>
      </c>
      <c r="P257" s="31">
        <v>0</v>
      </c>
      <c r="Q257" s="63">
        <f t="shared" si="3"/>
        <v>7</v>
      </c>
      <c r="R257" s="71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30"/>
    </row>
    <row r="258" spans="1:41" s="31" customFormat="1" ht="16.899999999999999" customHeight="1" x14ac:dyDescent="0.2">
      <c r="A258" s="31">
        <v>255</v>
      </c>
      <c r="B258" s="31" t="s">
        <v>1246</v>
      </c>
      <c r="C258" s="31" t="s">
        <v>1247</v>
      </c>
      <c r="D258" s="31" t="s">
        <v>429</v>
      </c>
      <c r="E258" s="31" t="s">
        <v>1248</v>
      </c>
      <c r="F258" s="31" t="s">
        <v>1156</v>
      </c>
      <c r="G258" s="31" t="s">
        <v>27</v>
      </c>
      <c r="H258" s="31">
        <v>21</v>
      </c>
      <c r="I258" s="31" t="s">
        <v>1157</v>
      </c>
      <c r="J258" s="31">
        <v>6</v>
      </c>
      <c r="K258" s="31">
        <v>0</v>
      </c>
      <c r="L258" s="31">
        <v>0</v>
      </c>
      <c r="M258" s="31">
        <v>0</v>
      </c>
      <c r="N258" s="31">
        <v>1</v>
      </c>
      <c r="O258" s="31">
        <v>0</v>
      </c>
      <c r="P258" s="31">
        <v>0</v>
      </c>
      <c r="Q258" s="63">
        <f t="shared" si="3"/>
        <v>7</v>
      </c>
      <c r="R258" s="71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30"/>
    </row>
    <row r="259" spans="1:41" s="31" customFormat="1" ht="16.899999999999999" customHeight="1" x14ac:dyDescent="0.2">
      <c r="A259" s="31">
        <v>256</v>
      </c>
      <c r="B259" s="31" t="s">
        <v>2641</v>
      </c>
      <c r="C259" s="50" t="s">
        <v>2642</v>
      </c>
      <c r="D259" s="31" t="s">
        <v>1199</v>
      </c>
      <c r="E259" s="31" t="s">
        <v>2643</v>
      </c>
      <c r="F259" s="31">
        <v>2235</v>
      </c>
      <c r="G259" s="31" t="s">
        <v>27</v>
      </c>
      <c r="H259" s="31">
        <v>21</v>
      </c>
      <c r="I259" s="31" t="s">
        <v>2614</v>
      </c>
      <c r="J259" s="31">
        <v>6</v>
      </c>
      <c r="K259" s="31">
        <v>0</v>
      </c>
      <c r="L259" s="31">
        <v>0</v>
      </c>
      <c r="M259" s="31">
        <v>1</v>
      </c>
      <c r="N259" s="31">
        <v>0</v>
      </c>
      <c r="O259" s="31">
        <v>0</v>
      </c>
      <c r="P259" s="31">
        <v>0</v>
      </c>
      <c r="Q259" s="63">
        <f t="shared" si="3"/>
        <v>7</v>
      </c>
      <c r="R259" s="71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30"/>
    </row>
    <row r="260" spans="1:41" s="31" customFormat="1" ht="16.899999999999999" customHeight="1" x14ac:dyDescent="0.2">
      <c r="A260" s="31">
        <v>257</v>
      </c>
      <c r="B260" s="50" t="s">
        <v>657</v>
      </c>
      <c r="C260" s="50" t="s">
        <v>658</v>
      </c>
      <c r="D260" s="31" t="s">
        <v>637</v>
      </c>
      <c r="E260" s="31" t="s">
        <v>659</v>
      </c>
      <c r="F260" s="31" t="s">
        <v>570</v>
      </c>
      <c r="G260" s="31" t="s">
        <v>27</v>
      </c>
      <c r="H260" s="31">
        <v>21</v>
      </c>
      <c r="I260" s="31" t="s">
        <v>571</v>
      </c>
      <c r="J260" s="31">
        <v>2</v>
      </c>
      <c r="K260" s="31">
        <v>2</v>
      </c>
      <c r="L260" s="31">
        <v>1</v>
      </c>
      <c r="M260" s="31">
        <v>1</v>
      </c>
      <c r="N260" s="31">
        <v>0</v>
      </c>
      <c r="O260" s="31">
        <v>0</v>
      </c>
      <c r="P260" s="31">
        <v>0</v>
      </c>
      <c r="Q260" s="63">
        <f t="shared" ref="Q260:Q266" si="4">SUM(J260:P260)</f>
        <v>6</v>
      </c>
      <c r="R260" s="71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30"/>
    </row>
    <row r="261" spans="1:41" s="31" customFormat="1" ht="16.899999999999999" customHeight="1" x14ac:dyDescent="0.2">
      <c r="A261" s="31">
        <v>258</v>
      </c>
      <c r="B261" s="50" t="s">
        <v>660</v>
      </c>
      <c r="C261" s="50" t="s">
        <v>661</v>
      </c>
      <c r="D261" s="31" t="s">
        <v>543</v>
      </c>
      <c r="E261" s="31" t="s">
        <v>662</v>
      </c>
      <c r="F261" s="31" t="s">
        <v>570</v>
      </c>
      <c r="G261" s="31" t="s">
        <v>27</v>
      </c>
      <c r="H261" s="31">
        <v>21</v>
      </c>
      <c r="I261" s="31" t="s">
        <v>571</v>
      </c>
      <c r="J261" s="31">
        <v>1</v>
      </c>
      <c r="K261" s="31">
        <v>2</v>
      </c>
      <c r="L261" s="31">
        <v>0</v>
      </c>
      <c r="M261" s="31">
        <v>0</v>
      </c>
      <c r="N261" s="31">
        <v>1</v>
      </c>
      <c r="O261" s="31">
        <v>2</v>
      </c>
      <c r="P261" s="31">
        <v>0</v>
      </c>
      <c r="Q261" s="63">
        <f t="shared" si="4"/>
        <v>6</v>
      </c>
      <c r="R261" s="71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30"/>
    </row>
    <row r="262" spans="1:41" s="31" customFormat="1" ht="16.899999999999999" customHeight="1" x14ac:dyDescent="0.2">
      <c r="A262" s="31">
        <v>259</v>
      </c>
      <c r="B262" s="31" t="s">
        <v>1249</v>
      </c>
      <c r="C262" s="31" t="s">
        <v>1250</v>
      </c>
      <c r="D262" s="31" t="s">
        <v>322</v>
      </c>
      <c r="E262" s="31" t="s">
        <v>1251</v>
      </c>
      <c r="F262" s="31" t="s">
        <v>1142</v>
      </c>
      <c r="G262" s="31" t="s">
        <v>27</v>
      </c>
      <c r="H262" s="31">
        <v>21</v>
      </c>
      <c r="I262" s="31" t="s">
        <v>1252</v>
      </c>
      <c r="J262" s="31">
        <v>3</v>
      </c>
      <c r="K262" s="31">
        <v>0</v>
      </c>
      <c r="L262" s="31">
        <v>0</v>
      </c>
      <c r="M262" s="31">
        <v>1</v>
      </c>
      <c r="N262" s="31">
        <v>2</v>
      </c>
      <c r="O262" s="31">
        <v>0</v>
      </c>
      <c r="P262" s="31">
        <v>0</v>
      </c>
      <c r="Q262" s="63">
        <f t="shared" si="4"/>
        <v>6</v>
      </c>
      <c r="R262" s="71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30"/>
    </row>
    <row r="263" spans="1:41" s="31" customFormat="1" ht="16.899999999999999" customHeight="1" x14ac:dyDescent="0.2">
      <c r="A263" s="31">
        <v>260</v>
      </c>
      <c r="B263" s="50" t="s">
        <v>1754</v>
      </c>
      <c r="C263" s="51" t="s">
        <v>1755</v>
      </c>
      <c r="D263" s="52" t="s">
        <v>120</v>
      </c>
      <c r="E263" s="52" t="s">
        <v>1756</v>
      </c>
      <c r="F263" s="31">
        <v>2256</v>
      </c>
      <c r="G263" s="52" t="s">
        <v>27</v>
      </c>
      <c r="H263" s="52">
        <v>21</v>
      </c>
      <c r="I263" s="52" t="s">
        <v>1763</v>
      </c>
      <c r="J263" s="31">
        <v>3</v>
      </c>
      <c r="K263" s="31">
        <v>0</v>
      </c>
      <c r="L263" s="31">
        <v>1</v>
      </c>
      <c r="M263" s="31">
        <v>1</v>
      </c>
      <c r="N263" s="31">
        <v>1</v>
      </c>
      <c r="O263" s="31">
        <v>0</v>
      </c>
      <c r="P263" s="31">
        <v>0</v>
      </c>
      <c r="Q263" s="63">
        <f t="shared" si="4"/>
        <v>6</v>
      </c>
      <c r="R263" s="71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30"/>
    </row>
    <row r="264" spans="1:41" s="31" customFormat="1" ht="16.899999999999999" customHeight="1" x14ac:dyDescent="0.2">
      <c r="A264" s="31">
        <v>261</v>
      </c>
      <c r="B264" s="31" t="s">
        <v>1253</v>
      </c>
      <c r="C264" s="31" t="s">
        <v>1254</v>
      </c>
      <c r="D264" s="31" t="s">
        <v>474</v>
      </c>
      <c r="E264" s="31" t="s">
        <v>1255</v>
      </c>
      <c r="F264" s="31" t="s">
        <v>1187</v>
      </c>
      <c r="G264" s="31" t="s">
        <v>27</v>
      </c>
      <c r="H264" s="31">
        <v>21</v>
      </c>
      <c r="I264" s="31" t="s">
        <v>1188</v>
      </c>
      <c r="J264" s="31">
        <v>4</v>
      </c>
      <c r="K264" s="31">
        <v>0</v>
      </c>
      <c r="L264" s="31">
        <v>0</v>
      </c>
      <c r="M264" s="31">
        <v>1</v>
      </c>
      <c r="N264" s="31">
        <v>0</v>
      </c>
      <c r="O264" s="31">
        <v>0</v>
      </c>
      <c r="P264" s="31">
        <v>0</v>
      </c>
      <c r="Q264" s="63">
        <f t="shared" si="4"/>
        <v>5</v>
      </c>
      <c r="R264" s="71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30"/>
    </row>
    <row r="265" spans="1:41" s="31" customFormat="1" ht="16.899999999999999" customHeight="1" x14ac:dyDescent="0.2">
      <c r="A265" s="31">
        <v>262</v>
      </c>
      <c r="B265" s="31" t="s">
        <v>1256</v>
      </c>
      <c r="C265" s="31" t="s">
        <v>1257</v>
      </c>
      <c r="D265" s="31" t="s">
        <v>1258</v>
      </c>
      <c r="E265" s="31" t="s">
        <v>1259</v>
      </c>
      <c r="F265" s="31" t="s">
        <v>1137</v>
      </c>
      <c r="G265" s="31" t="s">
        <v>27</v>
      </c>
      <c r="H265" s="31">
        <v>21</v>
      </c>
      <c r="I265" s="31" t="s">
        <v>1138</v>
      </c>
      <c r="J265" s="31">
        <v>4</v>
      </c>
      <c r="K265" s="31">
        <v>0</v>
      </c>
      <c r="L265" s="31">
        <v>0</v>
      </c>
      <c r="M265" s="31">
        <v>0</v>
      </c>
      <c r="N265" s="31">
        <v>1</v>
      </c>
      <c r="O265" s="31">
        <v>0</v>
      </c>
      <c r="P265" s="31">
        <v>0</v>
      </c>
      <c r="Q265" s="63">
        <f t="shared" si="4"/>
        <v>5</v>
      </c>
      <c r="R265" s="71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30"/>
    </row>
    <row r="266" spans="1:41" s="73" customFormat="1" ht="16.899999999999999" customHeight="1" x14ac:dyDescent="0.2">
      <c r="A266" s="73">
        <v>263</v>
      </c>
      <c r="B266" s="74" t="s">
        <v>663</v>
      </c>
      <c r="C266" s="74" t="s">
        <v>664</v>
      </c>
      <c r="D266" s="73" t="s">
        <v>665</v>
      </c>
      <c r="E266" s="73" t="s">
        <v>666</v>
      </c>
      <c r="F266" s="73" t="s">
        <v>576</v>
      </c>
      <c r="G266" s="73" t="s">
        <v>27</v>
      </c>
      <c r="H266" s="73">
        <v>21</v>
      </c>
      <c r="I266" s="73" t="s">
        <v>577</v>
      </c>
      <c r="J266" s="73">
        <v>2</v>
      </c>
      <c r="K266" s="73">
        <v>0</v>
      </c>
      <c r="L266" s="73">
        <v>0</v>
      </c>
      <c r="M266" s="73">
        <v>1</v>
      </c>
      <c r="N266" s="73">
        <v>0</v>
      </c>
      <c r="O266" s="73">
        <v>0</v>
      </c>
      <c r="P266" s="73">
        <v>1</v>
      </c>
      <c r="Q266" s="75">
        <f t="shared" si="4"/>
        <v>4</v>
      </c>
      <c r="R266" s="71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76"/>
    </row>
    <row r="267" spans="1:41" s="77" customFormat="1" x14ac:dyDescent="0.2">
      <c r="A267" s="82"/>
      <c r="B267" s="82"/>
      <c r="C267" s="82"/>
      <c r="D267" s="82"/>
    </row>
    <row r="268" spans="1:41" s="14" customFormat="1" x14ac:dyDescent="0.2">
      <c r="A268" s="9"/>
      <c r="B268" s="9"/>
      <c r="C268" s="9"/>
      <c r="D268" s="9"/>
    </row>
    <row r="269" spans="1:41" s="14" customFormat="1" x14ac:dyDescent="0.2">
      <c r="A269" s="9"/>
      <c r="B269" s="9"/>
      <c r="C269" s="9"/>
      <c r="D269" s="9"/>
    </row>
    <row r="270" spans="1:41" s="14" customFormat="1" x14ac:dyDescent="0.2">
      <c r="A270" s="9"/>
      <c r="B270" s="9"/>
      <c r="C270" s="9"/>
      <c r="D270" s="9"/>
    </row>
    <row r="271" spans="1:41" s="14" customFormat="1" x14ac:dyDescent="0.2">
      <c r="A271" s="9"/>
      <c r="B271" s="9"/>
      <c r="C271" s="9"/>
      <c r="D271" s="9"/>
    </row>
    <row r="272" spans="1:41" s="14" customFormat="1" x14ac:dyDescent="0.2">
      <c r="A272" s="9"/>
      <c r="B272" s="9"/>
      <c r="C272" s="9"/>
      <c r="D272" s="9"/>
    </row>
    <row r="273" spans="1:4" s="14" customFormat="1" x14ac:dyDescent="0.2">
      <c r="A273" s="9"/>
      <c r="B273" s="9"/>
      <c r="C273" s="9"/>
      <c r="D273" s="9"/>
    </row>
    <row r="274" spans="1:4" s="14" customFormat="1" x14ac:dyDescent="0.2">
      <c r="A274" s="9"/>
      <c r="B274" s="9"/>
      <c r="C274" s="9"/>
      <c r="D274" s="9"/>
    </row>
    <row r="275" spans="1:4" s="14" customFormat="1" x14ac:dyDescent="0.2">
      <c r="A275" s="9"/>
      <c r="B275" s="9"/>
      <c r="C275" s="9"/>
      <c r="D275" s="9"/>
    </row>
    <row r="276" spans="1:4" s="14" customFormat="1" x14ac:dyDescent="0.2">
      <c r="A276" s="9"/>
      <c r="B276" s="9"/>
      <c r="C276" s="9"/>
      <c r="D276" s="9"/>
    </row>
    <row r="277" spans="1:4" s="14" customFormat="1" x14ac:dyDescent="0.2">
      <c r="A277" s="9"/>
      <c r="B277" s="9"/>
      <c r="C277" s="9"/>
      <c r="D277" s="9"/>
    </row>
    <row r="278" spans="1:4" s="14" customFormat="1" x14ac:dyDescent="0.2">
      <c r="A278" s="9"/>
      <c r="B278" s="9"/>
      <c r="C278" s="9"/>
      <c r="D278" s="9"/>
    </row>
    <row r="279" spans="1:4" s="14" customFormat="1" x14ac:dyDescent="0.2">
      <c r="A279" s="9"/>
      <c r="B279" s="9"/>
      <c r="C279" s="9"/>
      <c r="D279" s="9"/>
    </row>
    <row r="280" spans="1:4" s="14" customFormat="1" x14ac:dyDescent="0.2">
      <c r="A280" s="9"/>
      <c r="B280" s="9"/>
      <c r="C280" s="9"/>
      <c r="D280" s="9"/>
    </row>
    <row r="281" spans="1:4" s="14" customFormat="1" x14ac:dyDescent="0.2">
      <c r="A281" s="9"/>
      <c r="B281" s="9"/>
      <c r="C281" s="9"/>
      <c r="D281" s="9"/>
    </row>
    <row r="282" spans="1:4" s="14" customFormat="1" x14ac:dyDescent="0.2">
      <c r="A282" s="9"/>
      <c r="B282" s="9"/>
      <c r="C282" s="9"/>
      <c r="D282" s="9"/>
    </row>
    <row r="283" spans="1:4" s="14" customFormat="1" x14ac:dyDescent="0.2">
      <c r="A283" s="9"/>
      <c r="B283" s="9"/>
      <c r="C283" s="9"/>
      <c r="D283" s="9"/>
    </row>
    <row r="284" spans="1:4" s="14" customFormat="1" x14ac:dyDescent="0.2">
      <c r="A284" s="9"/>
      <c r="B284" s="9"/>
      <c r="C284" s="9"/>
      <c r="D284" s="9"/>
    </row>
    <row r="285" spans="1:4" s="14" customFormat="1" x14ac:dyDescent="0.2">
      <c r="A285" s="9"/>
      <c r="B285" s="9"/>
      <c r="C285" s="9"/>
      <c r="D285" s="9"/>
    </row>
    <row r="286" spans="1:4" s="14" customFormat="1" x14ac:dyDescent="0.2">
      <c r="A286" s="9"/>
      <c r="B286" s="9"/>
      <c r="C286" s="9"/>
      <c r="D286" s="9"/>
    </row>
    <row r="287" spans="1:4" s="14" customFormat="1" x14ac:dyDescent="0.2">
      <c r="A287" s="9"/>
      <c r="B287" s="9"/>
      <c r="C287" s="9"/>
      <c r="D287" s="9"/>
    </row>
    <row r="288" spans="1:4" s="14" customFormat="1" x14ac:dyDescent="0.2">
      <c r="A288" s="9"/>
      <c r="B288" s="9"/>
      <c r="C288" s="9"/>
      <c r="D288" s="9"/>
    </row>
    <row r="289" spans="1:4" s="14" customFormat="1" x14ac:dyDescent="0.2">
      <c r="A289" s="9"/>
      <c r="B289" s="9"/>
      <c r="C289" s="9"/>
      <c r="D289" s="9"/>
    </row>
    <row r="290" spans="1:4" s="14" customFormat="1" x14ac:dyDescent="0.2">
      <c r="A290" s="9"/>
      <c r="B290" s="9"/>
      <c r="C290" s="9"/>
      <c r="D290" s="9"/>
    </row>
    <row r="291" spans="1:4" s="14" customFormat="1" x14ac:dyDescent="0.2">
      <c r="A291" s="9"/>
      <c r="B291" s="9"/>
      <c r="C291" s="9"/>
      <c r="D291" s="9"/>
    </row>
    <row r="292" spans="1:4" s="14" customFormat="1" x14ac:dyDescent="0.2">
      <c r="A292" s="9"/>
      <c r="B292" s="9"/>
      <c r="C292" s="9"/>
      <c r="D292" s="9"/>
    </row>
    <row r="293" spans="1:4" s="14" customFormat="1" x14ac:dyDescent="0.2">
      <c r="A293" s="9"/>
      <c r="B293" s="9"/>
      <c r="C293" s="9"/>
      <c r="D293" s="9"/>
    </row>
    <row r="294" spans="1:4" s="14" customFormat="1" x14ac:dyDescent="0.2">
      <c r="A294" s="9"/>
      <c r="B294" s="9"/>
      <c r="C294" s="9"/>
      <c r="D294" s="9"/>
    </row>
    <row r="295" spans="1:4" s="14" customFormat="1" x14ac:dyDescent="0.2">
      <c r="A295" s="9"/>
      <c r="B295" s="9"/>
      <c r="C295" s="9"/>
      <c r="D295" s="9"/>
    </row>
    <row r="296" spans="1:4" s="14" customFormat="1" x14ac:dyDescent="0.2">
      <c r="A296" s="9"/>
      <c r="B296" s="9"/>
      <c r="C296" s="9"/>
      <c r="D296" s="9"/>
    </row>
    <row r="297" spans="1:4" s="14" customFormat="1" x14ac:dyDescent="0.2">
      <c r="A297" s="9"/>
      <c r="B297" s="9"/>
      <c r="C297" s="9"/>
      <c r="D297" s="9"/>
    </row>
    <row r="298" spans="1:4" s="14" customFormat="1" x14ac:dyDescent="0.2">
      <c r="A298" s="9"/>
      <c r="B298" s="9"/>
      <c r="C298" s="9"/>
      <c r="D298" s="9"/>
    </row>
    <row r="299" spans="1:4" s="14" customFormat="1" x14ac:dyDescent="0.2">
      <c r="A299" s="9"/>
      <c r="B299" s="9"/>
      <c r="C299" s="9"/>
      <c r="D299" s="9"/>
    </row>
    <row r="300" spans="1:4" s="14" customFormat="1" x14ac:dyDescent="0.2">
      <c r="A300" s="9"/>
      <c r="B300" s="9"/>
      <c r="C300" s="9"/>
      <c r="D300" s="9"/>
    </row>
    <row r="301" spans="1:4" s="14" customFormat="1" x14ac:dyDescent="0.2">
      <c r="A301" s="9"/>
      <c r="B301" s="9"/>
      <c r="C301" s="9"/>
      <c r="D301" s="9"/>
    </row>
    <row r="302" spans="1:4" s="14" customFormat="1" x14ac:dyDescent="0.2">
      <c r="A302" s="9"/>
      <c r="B302" s="9"/>
      <c r="C302" s="9"/>
      <c r="D302" s="9"/>
    </row>
    <row r="303" spans="1:4" s="14" customFormat="1" x14ac:dyDescent="0.2">
      <c r="A303" s="9"/>
      <c r="B303" s="9"/>
      <c r="C303" s="9"/>
      <c r="D303" s="9"/>
    </row>
    <row r="304" spans="1:4" s="14" customFormat="1" x14ac:dyDescent="0.2">
      <c r="A304" s="9"/>
      <c r="B304" s="9"/>
      <c r="C304" s="9"/>
      <c r="D304" s="9"/>
    </row>
    <row r="305" spans="1:41" s="14" customFormat="1" x14ac:dyDescent="0.2">
      <c r="A305" s="9"/>
      <c r="B305" s="9"/>
      <c r="C305" s="9"/>
      <c r="D305" s="9"/>
    </row>
    <row r="306" spans="1:41" s="14" customFormat="1" x14ac:dyDescent="0.2">
      <c r="A306" s="9"/>
      <c r="B306" s="9"/>
      <c r="C306" s="9"/>
      <c r="D306" s="9"/>
    </row>
    <row r="307" spans="1:41" s="79" customFormat="1" x14ac:dyDescent="0.2">
      <c r="A307" s="78"/>
      <c r="B307" s="78"/>
      <c r="C307" s="78"/>
      <c r="D307" s="78"/>
      <c r="Q307" s="80"/>
      <c r="R307" s="72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81"/>
    </row>
    <row r="308" spans="1:41" x14ac:dyDescent="0.2">
      <c r="A308" s="7"/>
      <c r="B308" s="7"/>
      <c r="C308" s="7"/>
      <c r="D308" s="7"/>
    </row>
    <row r="309" spans="1:41" x14ac:dyDescent="0.2">
      <c r="A309" s="7"/>
      <c r="B309" s="7"/>
      <c r="C309" s="7"/>
      <c r="D309" s="7"/>
    </row>
    <row r="310" spans="1:41" x14ac:dyDescent="0.2">
      <c r="A310" s="7"/>
      <c r="B310" s="7"/>
      <c r="C310" s="7"/>
      <c r="D310" s="7"/>
    </row>
    <row r="311" spans="1:41" x14ac:dyDescent="0.2">
      <c r="A311" s="7"/>
      <c r="B311" s="7"/>
      <c r="C311" s="7"/>
      <c r="D311" s="7"/>
    </row>
    <row r="312" spans="1:41" x14ac:dyDescent="0.2">
      <c r="A312" s="7"/>
      <c r="B312" s="7"/>
      <c r="C312" s="7"/>
      <c r="D312" s="7"/>
    </row>
    <row r="313" spans="1:41" x14ac:dyDescent="0.2">
      <c r="A313" s="7"/>
      <c r="B313" s="7"/>
      <c r="C313" s="7"/>
      <c r="D313" s="7"/>
    </row>
    <row r="314" spans="1:41" x14ac:dyDescent="0.2">
      <c r="A314" s="7"/>
      <c r="B314" s="7"/>
      <c r="C314" s="7"/>
      <c r="D314" s="7"/>
    </row>
    <row r="315" spans="1:41" x14ac:dyDescent="0.2">
      <c r="A315" s="7"/>
      <c r="B315" s="7"/>
      <c r="C315" s="7"/>
      <c r="D315" s="7"/>
    </row>
    <row r="316" spans="1:41" x14ac:dyDescent="0.2">
      <c r="A316" s="7"/>
      <c r="B316" s="7"/>
      <c r="C316" s="7"/>
      <c r="D316" s="7"/>
    </row>
    <row r="317" spans="1:41" x14ac:dyDescent="0.2">
      <c r="A317" s="7"/>
      <c r="B317" s="7"/>
      <c r="C317" s="7"/>
      <c r="D317" s="7"/>
    </row>
    <row r="318" spans="1:41" x14ac:dyDescent="0.2">
      <c r="A318" s="7"/>
      <c r="B318" s="7"/>
      <c r="C318" s="7"/>
      <c r="D318" s="7"/>
    </row>
    <row r="319" spans="1:41" x14ac:dyDescent="0.2">
      <c r="A319" s="7"/>
      <c r="B319" s="7"/>
      <c r="C319" s="7"/>
      <c r="D319" s="7"/>
    </row>
    <row r="320" spans="1:41" x14ac:dyDescent="0.2">
      <c r="A320" s="7"/>
      <c r="B320" s="7"/>
      <c r="C320" s="7"/>
      <c r="D320" s="7"/>
    </row>
    <row r="321" spans="1:4" x14ac:dyDescent="0.2">
      <c r="A321" s="7"/>
      <c r="B321" s="7"/>
      <c r="C321" s="7"/>
      <c r="D321" s="7"/>
    </row>
    <row r="322" spans="1:4" x14ac:dyDescent="0.2">
      <c r="A322" s="7"/>
      <c r="B322" s="7"/>
      <c r="C322" s="7"/>
      <c r="D322" s="7"/>
    </row>
    <row r="323" spans="1:4" x14ac:dyDescent="0.2">
      <c r="A323" s="7"/>
      <c r="B323" s="7"/>
      <c r="C323" s="7"/>
      <c r="D323" s="7"/>
    </row>
    <row r="324" spans="1:4" x14ac:dyDescent="0.2">
      <c r="A324" s="7"/>
      <c r="B324" s="7"/>
      <c r="C324" s="7"/>
      <c r="D324" s="7"/>
    </row>
    <row r="325" spans="1:4" x14ac:dyDescent="0.2">
      <c r="A325" s="7"/>
      <c r="B325" s="7"/>
      <c r="C325" s="7"/>
      <c r="D325" s="7"/>
    </row>
    <row r="326" spans="1:4" x14ac:dyDescent="0.2">
      <c r="A326" s="7"/>
      <c r="B326" s="7"/>
      <c r="C326" s="7"/>
      <c r="D326" s="7"/>
    </row>
    <row r="327" spans="1:4" x14ac:dyDescent="0.2">
      <c r="A327" s="7"/>
      <c r="B327" s="7"/>
      <c r="C327" s="7"/>
      <c r="D327" s="7"/>
    </row>
    <row r="328" spans="1:4" x14ac:dyDescent="0.2">
      <c r="A328" s="7"/>
      <c r="B328" s="7"/>
      <c r="C328" s="7"/>
      <c r="D328" s="7"/>
    </row>
    <row r="329" spans="1:4" x14ac:dyDescent="0.2">
      <c r="A329" s="7"/>
      <c r="B329" s="7"/>
      <c r="C329" s="7"/>
      <c r="D329" s="7"/>
    </row>
    <row r="330" spans="1:4" x14ac:dyDescent="0.2">
      <c r="A330" s="7"/>
      <c r="B330" s="7"/>
      <c r="C330" s="7"/>
      <c r="D330" s="7"/>
    </row>
    <row r="331" spans="1:4" x14ac:dyDescent="0.2">
      <c r="A331" s="7"/>
      <c r="B331" s="7"/>
      <c r="C331" s="7"/>
      <c r="D331" s="7"/>
    </row>
    <row r="332" spans="1:4" x14ac:dyDescent="0.2">
      <c r="A332" s="7"/>
      <c r="B332" s="7"/>
      <c r="C332" s="7"/>
      <c r="D332" s="7"/>
    </row>
    <row r="333" spans="1:4" x14ac:dyDescent="0.2">
      <c r="A333" s="7"/>
      <c r="B333" s="7"/>
      <c r="C333" s="7"/>
      <c r="D333" s="7"/>
    </row>
    <row r="334" spans="1:4" x14ac:dyDescent="0.2">
      <c r="A334" s="7"/>
      <c r="B334" s="7"/>
      <c r="C334" s="7"/>
      <c r="D334" s="7"/>
    </row>
    <row r="335" spans="1:4" x14ac:dyDescent="0.2">
      <c r="A335" s="7"/>
      <c r="B335" s="7"/>
      <c r="C335" s="7"/>
      <c r="D335" s="7"/>
    </row>
    <row r="336" spans="1:4" x14ac:dyDescent="0.2">
      <c r="A336" s="7"/>
      <c r="B336" s="7"/>
      <c r="C336" s="7"/>
      <c r="D336" s="7"/>
    </row>
    <row r="337" spans="1:4" x14ac:dyDescent="0.2">
      <c r="A337" s="7"/>
      <c r="B337" s="7"/>
      <c r="C337" s="7"/>
      <c r="D337" s="7"/>
    </row>
    <row r="338" spans="1:4" x14ac:dyDescent="0.2">
      <c r="A338" s="7"/>
      <c r="B338" s="7"/>
      <c r="C338" s="7"/>
      <c r="D338" s="7"/>
    </row>
    <row r="339" spans="1:4" x14ac:dyDescent="0.2">
      <c r="A339" s="7"/>
      <c r="B339" s="7"/>
      <c r="C339" s="7"/>
      <c r="D339" s="7"/>
    </row>
    <row r="340" spans="1:4" x14ac:dyDescent="0.2">
      <c r="A340" s="7"/>
      <c r="B340" s="7"/>
      <c r="C340" s="7"/>
      <c r="D340" s="7"/>
    </row>
    <row r="341" spans="1:4" x14ac:dyDescent="0.2">
      <c r="A341" s="7"/>
      <c r="B341" s="7"/>
      <c r="C341" s="7"/>
      <c r="D341" s="7"/>
    </row>
    <row r="342" spans="1:4" x14ac:dyDescent="0.2">
      <c r="A342" s="7"/>
      <c r="B342" s="7"/>
      <c r="C342" s="7"/>
      <c r="D342" s="7"/>
    </row>
    <row r="343" spans="1:4" x14ac:dyDescent="0.2">
      <c r="A343" s="7"/>
      <c r="B343" s="7"/>
      <c r="C343" s="7"/>
      <c r="D343" s="7"/>
    </row>
    <row r="344" spans="1:4" x14ac:dyDescent="0.2">
      <c r="A344" s="7"/>
      <c r="B344" s="7"/>
      <c r="C344" s="7"/>
      <c r="D344" s="7"/>
    </row>
    <row r="345" spans="1:4" x14ac:dyDescent="0.2">
      <c r="A345" s="7"/>
      <c r="B345" s="7"/>
      <c r="C345" s="7"/>
      <c r="D345" s="7"/>
    </row>
  </sheetData>
  <mergeCells count="3">
    <mergeCell ref="J2:P2"/>
    <mergeCell ref="A2:I2"/>
    <mergeCell ref="A1:Q1"/>
  </mergeCells>
  <phoneticPr fontId="1" type="noConversion"/>
  <dataValidations count="9">
    <dataValidation allowBlank="1" showErrorMessage="1" sqref="F132:F133 F155:F160"/>
    <dataValidation type="textLength" operator="equal" allowBlank="1" showErrorMessage="1" sqref="C132:C133 C158:C160 C186:C192 D193:D194 C196 C198:C201 C173:C182 C220:C247 C217 C209:C215 C204:C206 C253:C266">
      <formula1>11</formula1>
      <formula2>0</formula2>
    </dataValidation>
    <dataValidation type="textLength" operator="equal" allowBlank="1" showInputMessage="1" showErrorMessage="1" sqref="C155:C157">
      <formula1>11</formula1>
    </dataValidation>
    <dataValidation type="list" allowBlank="1" showErrorMessage="1" sqref="F124:F127">
      <formula1>$BC$4:$BC$1222</formula1>
      <formula2>0</formula2>
    </dataValidation>
    <dataValidation type="list" allowBlank="1" showErrorMessage="1" sqref="F122:F123">
      <formula1>$BC$4:$BC$1223</formula1>
      <formula2>0</formula2>
    </dataValidation>
    <dataValidation type="list" allowBlank="1" showErrorMessage="1" sqref="F114">
      <formula1>$BC$4:$BC$1225</formula1>
      <formula2>0</formula2>
    </dataValidation>
    <dataValidation type="list" allowBlank="1" showErrorMessage="1" sqref="F84:F113 F115:F121">
      <formula1>$BC$4:$BC$1226</formula1>
      <formula2>0</formula2>
    </dataValidation>
    <dataValidation type="list" allowBlank="1" showInputMessage="1" showErrorMessage="1" sqref="F199:F200">
      <formula1>$BC$4:$BC$1380</formula1>
    </dataValidation>
    <dataValidation type="list" allowBlank="1" showInputMessage="1" showErrorMessage="1" sqref="F128:F130 F154 F145:F148 F140:F142 F135:F138">
      <formula1>$BC$3:$BC$1377</formula1>
    </dataValidation>
  </dataValidations>
  <pageMargins left="0" right="0" top="0" bottom="0" header="0" footer="0"/>
  <pageSetup paperSize="9" orientation="landscape" r:id="rId1"/>
  <headerFooter alignWithMargins="0"/>
  <rowBreaks count="1" manualBreakCount="1">
    <brk id="2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BI429"/>
  <sheetViews>
    <sheetView topLeftCell="A37" zoomScale="130" zoomScaleNormal="130" workbookViewId="0">
      <selection sqref="A1:Q1"/>
    </sheetView>
  </sheetViews>
  <sheetFormatPr defaultColWidth="9.140625" defaultRowHeight="12.75" x14ac:dyDescent="0.2"/>
  <cols>
    <col min="1" max="1" width="5.42578125" style="15" customWidth="1"/>
    <col min="2" max="2" width="13.7109375" style="15" customWidth="1"/>
    <col min="3" max="3" width="10.5703125" style="15" customWidth="1"/>
    <col min="4" max="4" width="15.28515625" style="13" customWidth="1"/>
    <col min="5" max="5" width="16" style="13" customWidth="1"/>
    <col min="6" max="6" width="14.140625" style="13" customWidth="1"/>
    <col min="7" max="7" width="8.140625" style="13" customWidth="1"/>
    <col min="8" max="8" width="6.28515625" style="13" customWidth="1"/>
    <col min="9" max="9" width="14.7109375" style="13" customWidth="1"/>
    <col min="10" max="16" width="3.7109375" style="13" customWidth="1"/>
    <col min="17" max="17" width="9.85546875" style="13" customWidth="1"/>
    <col min="18" max="18" width="9.140625" style="85"/>
    <col min="19" max="61" width="9.140625" style="12"/>
    <col min="62" max="16384" width="9.140625" style="13"/>
  </cols>
  <sheetData>
    <row r="1" spans="1:61" s="127" customFormat="1" ht="24" customHeight="1" x14ac:dyDescent="0.2">
      <c r="A1" s="137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28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</row>
    <row r="2" spans="1:61" s="127" customFormat="1" ht="18" customHeight="1" x14ac:dyDescent="0.2">
      <c r="A2" s="135"/>
      <c r="B2" s="136"/>
      <c r="C2" s="136"/>
      <c r="D2" s="136"/>
      <c r="E2" s="133"/>
      <c r="F2" s="133"/>
      <c r="G2" s="133"/>
      <c r="H2" s="133"/>
      <c r="I2" s="133"/>
      <c r="J2" s="133" t="s">
        <v>0</v>
      </c>
      <c r="K2" s="133"/>
      <c r="L2" s="133"/>
      <c r="M2" s="133"/>
      <c r="N2" s="133"/>
      <c r="O2" s="133"/>
      <c r="P2" s="133"/>
      <c r="Q2" s="130" t="s">
        <v>1</v>
      </c>
      <c r="R2" s="128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s="1" customFormat="1" ht="35.25" customHeight="1" x14ac:dyDescent="0.2">
      <c r="A3" s="3" t="s">
        <v>10</v>
      </c>
      <c r="B3" s="4" t="s">
        <v>17</v>
      </c>
      <c r="C3" s="4" t="s">
        <v>18</v>
      </c>
      <c r="D3" s="4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8</v>
      </c>
      <c r="P3" s="5" t="s">
        <v>9</v>
      </c>
      <c r="Q3" s="59" t="s">
        <v>7</v>
      </c>
      <c r="R3" s="70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</row>
    <row r="4" spans="1:61" s="86" customFormat="1" ht="16.149999999999999" customHeight="1" x14ac:dyDescent="0.2">
      <c r="A4" s="23">
        <v>1</v>
      </c>
      <c r="B4" s="40" t="s">
        <v>147</v>
      </c>
      <c r="C4" s="40">
        <v>98756543200</v>
      </c>
      <c r="D4" s="23" t="s">
        <v>30</v>
      </c>
      <c r="E4" s="23" t="s">
        <v>148</v>
      </c>
      <c r="F4" s="23" t="s">
        <v>32</v>
      </c>
      <c r="G4" s="23" t="s">
        <v>27</v>
      </c>
      <c r="H4" s="23">
        <v>21</v>
      </c>
      <c r="I4" s="23" t="s">
        <v>149</v>
      </c>
      <c r="J4" s="23">
        <v>6</v>
      </c>
      <c r="K4" s="23">
        <v>6</v>
      </c>
      <c r="L4" s="23">
        <v>6</v>
      </c>
      <c r="M4" s="23">
        <v>6</v>
      </c>
      <c r="N4" s="23">
        <v>6</v>
      </c>
      <c r="O4" s="23">
        <v>10</v>
      </c>
      <c r="P4" s="23">
        <v>10</v>
      </c>
      <c r="Q4" s="60">
        <f t="shared" ref="Q4:Q67" si="0">SUM(J4:P4)</f>
        <v>50</v>
      </c>
      <c r="R4" s="71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</row>
    <row r="5" spans="1:61" s="86" customFormat="1" ht="16.149999999999999" customHeight="1" x14ac:dyDescent="0.2">
      <c r="A5" s="23">
        <v>2</v>
      </c>
      <c r="B5" s="23" t="s">
        <v>667</v>
      </c>
      <c r="C5" s="40" t="s">
        <v>668</v>
      </c>
      <c r="D5" s="23" t="s">
        <v>83</v>
      </c>
      <c r="E5" s="23" t="s">
        <v>669</v>
      </c>
      <c r="F5" s="23" t="s">
        <v>456</v>
      </c>
      <c r="G5" s="23" t="s">
        <v>27</v>
      </c>
      <c r="H5" s="23">
        <v>21</v>
      </c>
      <c r="I5" s="23" t="s">
        <v>670</v>
      </c>
      <c r="J5" s="23">
        <v>6</v>
      </c>
      <c r="K5" s="23">
        <v>6</v>
      </c>
      <c r="L5" s="23">
        <v>6</v>
      </c>
      <c r="M5" s="23">
        <v>6</v>
      </c>
      <c r="N5" s="23">
        <v>6</v>
      </c>
      <c r="O5" s="23">
        <v>10</v>
      </c>
      <c r="P5" s="23">
        <v>10</v>
      </c>
      <c r="Q5" s="60">
        <f t="shared" si="0"/>
        <v>50</v>
      </c>
      <c r="R5" s="71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</row>
    <row r="6" spans="1:61" s="86" customFormat="1" ht="16.149999999999999" customHeight="1" x14ac:dyDescent="0.2">
      <c r="A6" s="23">
        <v>3</v>
      </c>
      <c r="B6" s="23" t="s">
        <v>2644</v>
      </c>
      <c r="C6" s="23">
        <v>28142882921</v>
      </c>
      <c r="D6" s="23" t="s">
        <v>41</v>
      </c>
      <c r="E6" s="23" t="s">
        <v>2645</v>
      </c>
      <c r="F6" s="23" t="s">
        <v>3288</v>
      </c>
      <c r="G6" s="23" t="s">
        <v>27</v>
      </c>
      <c r="H6" s="23">
        <v>21</v>
      </c>
      <c r="I6" s="23" t="s">
        <v>2646</v>
      </c>
      <c r="J6" s="23">
        <v>6</v>
      </c>
      <c r="K6" s="23">
        <v>6</v>
      </c>
      <c r="L6" s="23">
        <v>6</v>
      </c>
      <c r="M6" s="23">
        <v>6</v>
      </c>
      <c r="N6" s="23">
        <v>6</v>
      </c>
      <c r="O6" s="23">
        <v>10</v>
      </c>
      <c r="P6" s="23">
        <v>10</v>
      </c>
      <c r="Q6" s="60">
        <f t="shared" si="0"/>
        <v>50</v>
      </c>
      <c r="R6" s="71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</row>
    <row r="7" spans="1:61" s="86" customFormat="1" ht="16.149999999999999" customHeight="1" x14ac:dyDescent="0.2">
      <c r="A7" s="23">
        <v>4</v>
      </c>
      <c r="B7" s="40" t="s">
        <v>1777</v>
      </c>
      <c r="C7" s="40" t="s">
        <v>1778</v>
      </c>
      <c r="D7" s="23" t="s">
        <v>1779</v>
      </c>
      <c r="E7" s="23" t="s">
        <v>1780</v>
      </c>
      <c r="F7" s="23" t="s">
        <v>3289</v>
      </c>
      <c r="G7" s="44" t="s">
        <v>27</v>
      </c>
      <c r="H7" s="44">
        <v>21</v>
      </c>
      <c r="I7" s="23" t="s">
        <v>1781</v>
      </c>
      <c r="J7" s="23">
        <v>5</v>
      </c>
      <c r="K7" s="23">
        <v>6</v>
      </c>
      <c r="L7" s="23">
        <v>6</v>
      </c>
      <c r="M7" s="23">
        <v>6</v>
      </c>
      <c r="N7" s="23">
        <v>6</v>
      </c>
      <c r="O7" s="23">
        <v>10</v>
      </c>
      <c r="P7" s="23">
        <v>10</v>
      </c>
      <c r="Q7" s="60">
        <f t="shared" si="0"/>
        <v>49</v>
      </c>
      <c r="R7" s="71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</row>
    <row r="8" spans="1:61" s="86" customFormat="1" ht="16.149999999999999" customHeight="1" x14ac:dyDescent="0.2">
      <c r="A8" s="23">
        <v>5</v>
      </c>
      <c r="B8" s="40" t="s">
        <v>1782</v>
      </c>
      <c r="C8" s="40" t="s">
        <v>1783</v>
      </c>
      <c r="D8" s="23" t="s">
        <v>310</v>
      </c>
      <c r="E8" s="23" t="s">
        <v>1784</v>
      </c>
      <c r="F8" s="23" t="s">
        <v>3285</v>
      </c>
      <c r="G8" s="44" t="s">
        <v>27</v>
      </c>
      <c r="H8" s="44">
        <v>21</v>
      </c>
      <c r="I8" s="23" t="s">
        <v>1785</v>
      </c>
      <c r="J8" s="23">
        <v>6</v>
      </c>
      <c r="K8" s="23">
        <v>6</v>
      </c>
      <c r="L8" s="23">
        <v>6</v>
      </c>
      <c r="M8" s="23">
        <v>6</v>
      </c>
      <c r="N8" s="23">
        <v>6</v>
      </c>
      <c r="O8" s="23">
        <v>9</v>
      </c>
      <c r="P8" s="23">
        <v>10</v>
      </c>
      <c r="Q8" s="60">
        <f t="shared" si="0"/>
        <v>49</v>
      </c>
      <c r="R8" s="71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</row>
    <row r="9" spans="1:61" s="86" customFormat="1" ht="16.149999999999999" customHeight="1" x14ac:dyDescent="0.2">
      <c r="A9" s="23">
        <v>6</v>
      </c>
      <c r="B9" s="23" t="s">
        <v>2647</v>
      </c>
      <c r="C9" s="40" t="s">
        <v>2648</v>
      </c>
      <c r="D9" s="23" t="s">
        <v>2649</v>
      </c>
      <c r="E9" s="23" t="s">
        <v>2650</v>
      </c>
      <c r="F9" s="23" t="s">
        <v>3290</v>
      </c>
      <c r="G9" s="23" t="s">
        <v>27</v>
      </c>
      <c r="H9" s="23">
        <v>21</v>
      </c>
      <c r="I9" s="23" t="s">
        <v>2651</v>
      </c>
      <c r="J9" s="23">
        <v>6</v>
      </c>
      <c r="K9" s="23">
        <v>6</v>
      </c>
      <c r="L9" s="23">
        <v>6</v>
      </c>
      <c r="M9" s="23">
        <v>5</v>
      </c>
      <c r="N9" s="23">
        <v>6</v>
      </c>
      <c r="O9" s="23">
        <v>10</v>
      </c>
      <c r="P9" s="23">
        <v>10</v>
      </c>
      <c r="Q9" s="60">
        <f t="shared" si="0"/>
        <v>49</v>
      </c>
      <c r="R9" s="71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</row>
    <row r="10" spans="1:61" s="86" customFormat="1" ht="16.149999999999999" customHeight="1" x14ac:dyDescent="0.2">
      <c r="A10" s="23">
        <v>7</v>
      </c>
      <c r="B10" s="23" t="s">
        <v>1260</v>
      </c>
      <c r="C10" s="23" t="s">
        <v>1261</v>
      </c>
      <c r="D10" s="23" t="s">
        <v>1262</v>
      </c>
      <c r="E10" s="23" t="s">
        <v>1263</v>
      </c>
      <c r="F10" s="23" t="s">
        <v>1121</v>
      </c>
      <c r="G10" s="23" t="s">
        <v>27</v>
      </c>
      <c r="H10" s="23">
        <v>21</v>
      </c>
      <c r="I10" s="23" t="s">
        <v>1122</v>
      </c>
      <c r="J10" s="23">
        <v>6</v>
      </c>
      <c r="K10" s="23">
        <v>5</v>
      </c>
      <c r="L10" s="23">
        <v>6</v>
      </c>
      <c r="M10" s="23">
        <v>6</v>
      </c>
      <c r="N10" s="23">
        <v>5</v>
      </c>
      <c r="O10" s="23">
        <v>10</v>
      </c>
      <c r="P10" s="23">
        <v>10</v>
      </c>
      <c r="Q10" s="60">
        <f t="shared" si="0"/>
        <v>48</v>
      </c>
      <c r="R10" s="71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61" s="86" customFormat="1" ht="16.149999999999999" customHeight="1" x14ac:dyDescent="0.2">
      <c r="A11" s="23">
        <v>8</v>
      </c>
      <c r="B11" s="23" t="s">
        <v>2652</v>
      </c>
      <c r="C11" s="24">
        <v>62693499773</v>
      </c>
      <c r="D11" s="23" t="s">
        <v>2653</v>
      </c>
      <c r="E11" s="23" t="s">
        <v>2654</v>
      </c>
      <c r="F11" s="23" t="s">
        <v>3283</v>
      </c>
      <c r="G11" s="23" t="s">
        <v>27</v>
      </c>
      <c r="H11" s="23">
        <v>21</v>
      </c>
      <c r="I11" s="23" t="s">
        <v>2655</v>
      </c>
      <c r="J11" s="23">
        <v>6</v>
      </c>
      <c r="K11" s="23">
        <v>6</v>
      </c>
      <c r="L11" s="23">
        <v>6</v>
      </c>
      <c r="M11" s="23">
        <v>4</v>
      </c>
      <c r="N11" s="23">
        <v>6</v>
      </c>
      <c r="O11" s="23">
        <v>10</v>
      </c>
      <c r="P11" s="23">
        <v>10</v>
      </c>
      <c r="Q11" s="60">
        <f t="shared" si="0"/>
        <v>48</v>
      </c>
      <c r="R11" s="71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s="86" customFormat="1" ht="16.149999999999999" customHeight="1" x14ac:dyDescent="0.2">
      <c r="A12" s="23">
        <v>9</v>
      </c>
      <c r="B12" s="23" t="s">
        <v>2235</v>
      </c>
      <c r="C12" s="17" t="s">
        <v>2236</v>
      </c>
      <c r="D12" s="23" t="s">
        <v>2237</v>
      </c>
      <c r="E12" s="23" t="s">
        <v>2238</v>
      </c>
      <c r="F12" s="23" t="s">
        <v>2133</v>
      </c>
      <c r="G12" s="23" t="s">
        <v>27</v>
      </c>
      <c r="H12" s="23">
        <v>21</v>
      </c>
      <c r="I12" s="23" t="s">
        <v>2239</v>
      </c>
      <c r="J12" s="23">
        <v>6</v>
      </c>
      <c r="K12" s="23">
        <v>2</v>
      </c>
      <c r="L12" s="23">
        <v>6</v>
      </c>
      <c r="M12" s="23">
        <v>6</v>
      </c>
      <c r="N12" s="23">
        <v>6</v>
      </c>
      <c r="O12" s="23">
        <v>10</v>
      </c>
      <c r="P12" s="23">
        <v>10</v>
      </c>
      <c r="Q12" s="60">
        <f t="shared" si="0"/>
        <v>46</v>
      </c>
      <c r="R12" s="71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spans="1:61" s="86" customFormat="1" ht="16.149999999999999" customHeight="1" x14ac:dyDescent="0.2">
      <c r="A13" s="23">
        <v>10</v>
      </c>
      <c r="B13" s="40" t="s">
        <v>150</v>
      </c>
      <c r="C13" s="40">
        <v>57080701466</v>
      </c>
      <c r="D13" s="23" t="s">
        <v>151</v>
      </c>
      <c r="E13" s="23" t="s">
        <v>152</v>
      </c>
      <c r="F13" s="23" t="s">
        <v>85</v>
      </c>
      <c r="G13" s="23" t="s">
        <v>27</v>
      </c>
      <c r="H13" s="23">
        <v>21</v>
      </c>
      <c r="I13" s="23" t="s">
        <v>153</v>
      </c>
      <c r="J13" s="23">
        <v>6</v>
      </c>
      <c r="K13" s="23">
        <v>1</v>
      </c>
      <c r="L13" s="23">
        <v>6</v>
      </c>
      <c r="M13" s="23">
        <v>6</v>
      </c>
      <c r="N13" s="23">
        <v>6</v>
      </c>
      <c r="O13" s="23">
        <v>10</v>
      </c>
      <c r="P13" s="23">
        <v>10</v>
      </c>
      <c r="Q13" s="60">
        <f t="shared" si="0"/>
        <v>45</v>
      </c>
      <c r="R13" s="71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</row>
    <row r="14" spans="1:61" s="86" customFormat="1" ht="16.149999999999999" customHeight="1" x14ac:dyDescent="0.2">
      <c r="A14" s="23">
        <v>11</v>
      </c>
      <c r="B14" s="23" t="s">
        <v>3011</v>
      </c>
      <c r="C14" s="40" t="s">
        <v>3012</v>
      </c>
      <c r="D14" s="23" t="s">
        <v>637</v>
      </c>
      <c r="E14" s="23" t="s">
        <v>3013</v>
      </c>
      <c r="F14" s="23" t="s">
        <v>2890</v>
      </c>
      <c r="G14" s="23" t="s">
        <v>2879</v>
      </c>
      <c r="H14" s="23">
        <v>21</v>
      </c>
      <c r="I14" s="23" t="s">
        <v>3014</v>
      </c>
      <c r="J14" s="23">
        <v>6</v>
      </c>
      <c r="K14" s="23">
        <v>6</v>
      </c>
      <c r="L14" s="23">
        <v>6</v>
      </c>
      <c r="M14" s="23">
        <v>5</v>
      </c>
      <c r="N14" s="23">
        <v>6</v>
      </c>
      <c r="O14" s="23">
        <v>7</v>
      </c>
      <c r="P14" s="23">
        <v>9</v>
      </c>
      <c r="Q14" s="60">
        <f t="shared" si="0"/>
        <v>45</v>
      </c>
      <c r="R14" s="71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s="86" customFormat="1" ht="16.149999999999999" customHeight="1" x14ac:dyDescent="0.2">
      <c r="A15" s="23">
        <v>12</v>
      </c>
      <c r="B15" s="40" t="s">
        <v>154</v>
      </c>
      <c r="C15" s="40">
        <v>32896867783</v>
      </c>
      <c r="D15" s="23" t="s">
        <v>24</v>
      </c>
      <c r="E15" s="23" t="s">
        <v>155</v>
      </c>
      <c r="F15" s="23" t="s">
        <v>156</v>
      </c>
      <c r="G15" s="23" t="s">
        <v>27</v>
      </c>
      <c r="H15" s="23">
        <v>21</v>
      </c>
      <c r="I15" s="23" t="s">
        <v>157</v>
      </c>
      <c r="J15" s="23">
        <v>6</v>
      </c>
      <c r="K15" s="23">
        <v>0</v>
      </c>
      <c r="L15" s="23">
        <v>6</v>
      </c>
      <c r="M15" s="23">
        <v>6</v>
      </c>
      <c r="N15" s="23">
        <v>6</v>
      </c>
      <c r="O15" s="23">
        <v>10</v>
      </c>
      <c r="P15" s="23">
        <v>10</v>
      </c>
      <c r="Q15" s="60">
        <f t="shared" si="0"/>
        <v>44</v>
      </c>
      <c r="R15" s="71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</row>
    <row r="16" spans="1:61" s="86" customFormat="1" ht="16.149999999999999" customHeight="1" x14ac:dyDescent="0.2">
      <c r="A16" s="23">
        <v>13</v>
      </c>
      <c r="B16" s="23" t="s">
        <v>671</v>
      </c>
      <c r="C16" s="40" t="s">
        <v>672</v>
      </c>
      <c r="D16" s="23" t="s">
        <v>64</v>
      </c>
      <c r="E16" s="23" t="s">
        <v>673</v>
      </c>
      <c r="F16" s="23" t="s">
        <v>492</v>
      </c>
      <c r="G16" s="23" t="s">
        <v>27</v>
      </c>
      <c r="H16" s="23">
        <v>21</v>
      </c>
      <c r="I16" s="23" t="s">
        <v>674</v>
      </c>
      <c r="J16" s="23">
        <v>5</v>
      </c>
      <c r="K16" s="23">
        <v>6</v>
      </c>
      <c r="L16" s="23">
        <v>6</v>
      </c>
      <c r="M16" s="23">
        <v>6</v>
      </c>
      <c r="N16" s="23">
        <v>6</v>
      </c>
      <c r="O16" s="23">
        <v>5</v>
      </c>
      <c r="P16" s="23">
        <v>10</v>
      </c>
      <c r="Q16" s="60">
        <f t="shared" si="0"/>
        <v>44</v>
      </c>
      <c r="R16" s="71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s="86" customFormat="1" ht="16.149999999999999" customHeight="1" x14ac:dyDescent="0.2">
      <c r="A17" s="23">
        <v>14</v>
      </c>
      <c r="B17" s="23" t="s">
        <v>2656</v>
      </c>
      <c r="C17" s="40" t="s">
        <v>2657</v>
      </c>
      <c r="D17" s="23" t="s">
        <v>553</v>
      </c>
      <c r="E17" s="23" t="s">
        <v>2658</v>
      </c>
      <c r="F17" s="23" t="s">
        <v>3291</v>
      </c>
      <c r="G17" s="23" t="s">
        <v>27</v>
      </c>
      <c r="H17" s="23">
        <v>21</v>
      </c>
      <c r="I17" s="23" t="s">
        <v>2659</v>
      </c>
      <c r="J17" s="23">
        <v>6</v>
      </c>
      <c r="K17" s="23">
        <v>6</v>
      </c>
      <c r="L17" s="23">
        <v>6</v>
      </c>
      <c r="M17" s="23">
        <v>6</v>
      </c>
      <c r="N17" s="23">
        <v>6</v>
      </c>
      <c r="O17" s="23">
        <v>4</v>
      </c>
      <c r="P17" s="23">
        <v>10</v>
      </c>
      <c r="Q17" s="60">
        <f t="shared" si="0"/>
        <v>44</v>
      </c>
      <c r="R17" s="71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s="86" customFormat="1" ht="16.149999999999999" customHeight="1" x14ac:dyDescent="0.2">
      <c r="A18" s="23">
        <v>15</v>
      </c>
      <c r="B18" s="40" t="s">
        <v>158</v>
      </c>
      <c r="C18" s="40" t="s">
        <v>159</v>
      </c>
      <c r="D18" s="23" t="s">
        <v>160</v>
      </c>
      <c r="E18" s="23" t="s">
        <v>161</v>
      </c>
      <c r="F18" s="23" t="s">
        <v>56</v>
      </c>
      <c r="G18" s="23" t="s">
        <v>27</v>
      </c>
      <c r="H18" s="23">
        <v>21</v>
      </c>
      <c r="I18" s="23" t="s">
        <v>162</v>
      </c>
      <c r="J18" s="23">
        <v>6</v>
      </c>
      <c r="K18" s="23">
        <v>6</v>
      </c>
      <c r="L18" s="23">
        <v>4</v>
      </c>
      <c r="M18" s="23">
        <v>6</v>
      </c>
      <c r="N18" s="23">
        <v>6</v>
      </c>
      <c r="O18" s="23">
        <v>5</v>
      </c>
      <c r="P18" s="23">
        <v>10</v>
      </c>
      <c r="Q18" s="60">
        <f t="shared" si="0"/>
        <v>43</v>
      </c>
      <c r="R18" s="71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</row>
    <row r="19" spans="1:61" s="86" customFormat="1" ht="16.149999999999999" customHeight="1" x14ac:dyDescent="0.2">
      <c r="A19" s="23">
        <v>16</v>
      </c>
      <c r="B19" s="40" t="s">
        <v>163</v>
      </c>
      <c r="C19" s="40">
        <v>49124525084</v>
      </c>
      <c r="D19" s="23" t="s">
        <v>164</v>
      </c>
      <c r="E19" s="23" t="s">
        <v>165</v>
      </c>
      <c r="F19" s="23" t="s">
        <v>38</v>
      </c>
      <c r="G19" s="23" t="s">
        <v>27</v>
      </c>
      <c r="H19" s="23">
        <v>21</v>
      </c>
      <c r="I19" s="23" t="s">
        <v>166</v>
      </c>
      <c r="J19" s="23">
        <v>6</v>
      </c>
      <c r="K19" s="23">
        <v>6</v>
      </c>
      <c r="L19" s="23">
        <v>6</v>
      </c>
      <c r="M19" s="23">
        <v>5</v>
      </c>
      <c r="N19" s="23">
        <v>6</v>
      </c>
      <c r="O19" s="23">
        <v>4</v>
      </c>
      <c r="P19" s="23">
        <v>10</v>
      </c>
      <c r="Q19" s="60">
        <f t="shared" si="0"/>
        <v>43</v>
      </c>
      <c r="R19" s="71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</row>
    <row r="20" spans="1:61" s="86" customFormat="1" ht="16.149999999999999" customHeight="1" x14ac:dyDescent="0.2">
      <c r="A20" s="23">
        <v>17</v>
      </c>
      <c r="B20" s="23" t="s">
        <v>1264</v>
      </c>
      <c r="C20" s="23" t="s">
        <v>1265</v>
      </c>
      <c r="D20" s="23" t="s">
        <v>1096</v>
      </c>
      <c r="E20" s="23" t="s">
        <v>1266</v>
      </c>
      <c r="F20" s="23" t="s">
        <v>1187</v>
      </c>
      <c r="G20" s="23" t="s">
        <v>27</v>
      </c>
      <c r="H20" s="23">
        <v>21</v>
      </c>
      <c r="I20" s="23" t="s">
        <v>1267</v>
      </c>
      <c r="J20" s="23">
        <v>6</v>
      </c>
      <c r="K20" s="23">
        <v>1</v>
      </c>
      <c r="L20" s="23">
        <v>6</v>
      </c>
      <c r="M20" s="23">
        <v>6</v>
      </c>
      <c r="N20" s="23">
        <v>6</v>
      </c>
      <c r="O20" s="23">
        <v>8</v>
      </c>
      <c r="P20" s="23">
        <v>10</v>
      </c>
      <c r="Q20" s="60">
        <f t="shared" si="0"/>
        <v>43</v>
      </c>
      <c r="R20" s="71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s="86" customFormat="1" ht="16.149999999999999" customHeight="1" x14ac:dyDescent="0.2">
      <c r="A21" s="23">
        <v>18</v>
      </c>
      <c r="B21" s="23" t="s">
        <v>1268</v>
      </c>
      <c r="C21" s="23" t="s">
        <v>1269</v>
      </c>
      <c r="D21" s="23" t="s">
        <v>1119</v>
      </c>
      <c r="E21" s="23" t="s">
        <v>1270</v>
      </c>
      <c r="F21" s="23" t="s">
        <v>1142</v>
      </c>
      <c r="G21" s="23" t="s">
        <v>27</v>
      </c>
      <c r="H21" s="23">
        <v>21</v>
      </c>
      <c r="I21" s="23" t="s">
        <v>1271</v>
      </c>
      <c r="J21" s="23">
        <v>6</v>
      </c>
      <c r="K21" s="23">
        <v>6</v>
      </c>
      <c r="L21" s="23">
        <v>6</v>
      </c>
      <c r="M21" s="23">
        <v>6</v>
      </c>
      <c r="N21" s="23">
        <v>6</v>
      </c>
      <c r="O21" s="23">
        <v>10</v>
      </c>
      <c r="P21" s="23">
        <v>3</v>
      </c>
      <c r="Q21" s="60">
        <f t="shared" si="0"/>
        <v>43</v>
      </c>
      <c r="R21" s="71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</row>
    <row r="22" spans="1:61" s="86" customFormat="1" ht="16.149999999999999" customHeight="1" x14ac:dyDescent="0.2">
      <c r="A22" s="23">
        <v>19</v>
      </c>
      <c r="B22" s="40" t="s">
        <v>1786</v>
      </c>
      <c r="C22" s="23">
        <v>39517290601</v>
      </c>
      <c r="D22" s="23" t="s">
        <v>1648</v>
      </c>
      <c r="E22" s="23" t="s">
        <v>1787</v>
      </c>
      <c r="F22" s="23">
        <v>2265</v>
      </c>
      <c r="G22" s="44" t="s">
        <v>27</v>
      </c>
      <c r="H22" s="44">
        <v>21</v>
      </c>
      <c r="I22" s="23" t="s">
        <v>1788</v>
      </c>
      <c r="J22" s="23">
        <v>6</v>
      </c>
      <c r="K22" s="23">
        <v>6</v>
      </c>
      <c r="L22" s="23">
        <v>6</v>
      </c>
      <c r="M22" s="23">
        <v>6</v>
      </c>
      <c r="N22" s="23">
        <v>6</v>
      </c>
      <c r="O22" s="23">
        <v>2</v>
      </c>
      <c r="P22" s="23">
        <v>10</v>
      </c>
      <c r="Q22" s="60">
        <f t="shared" si="0"/>
        <v>42</v>
      </c>
      <c r="R22" s="71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61" s="86" customFormat="1" ht="16.149999999999999" customHeight="1" x14ac:dyDescent="0.2">
      <c r="A23" s="23">
        <v>20</v>
      </c>
      <c r="B23" s="23" t="s">
        <v>2240</v>
      </c>
      <c r="C23" s="23" t="str">
        <f>"19690949759"</f>
        <v>19690949759</v>
      </c>
      <c r="D23" s="23" t="s">
        <v>553</v>
      </c>
      <c r="E23" s="23" t="s">
        <v>2241</v>
      </c>
      <c r="F23" s="23" t="s">
        <v>2144</v>
      </c>
      <c r="G23" s="23" t="s">
        <v>27</v>
      </c>
      <c r="H23" s="23">
        <v>21</v>
      </c>
      <c r="I23" s="23" t="s">
        <v>2242</v>
      </c>
      <c r="J23" s="23">
        <v>6</v>
      </c>
      <c r="K23" s="23">
        <v>6</v>
      </c>
      <c r="L23" s="23">
        <v>0</v>
      </c>
      <c r="M23" s="23">
        <v>4</v>
      </c>
      <c r="N23" s="23">
        <v>6</v>
      </c>
      <c r="O23" s="23">
        <v>10</v>
      </c>
      <c r="P23" s="23">
        <v>10</v>
      </c>
      <c r="Q23" s="60">
        <f t="shared" si="0"/>
        <v>42</v>
      </c>
      <c r="R23" s="71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</row>
    <row r="24" spans="1:61" s="86" customFormat="1" ht="16.149999999999999" customHeight="1" x14ac:dyDescent="0.2">
      <c r="A24" s="23">
        <v>21</v>
      </c>
      <c r="B24" s="23" t="s">
        <v>2243</v>
      </c>
      <c r="C24" s="17" t="s">
        <v>2244</v>
      </c>
      <c r="D24" s="23" t="s">
        <v>2245</v>
      </c>
      <c r="E24" s="23" t="s">
        <v>2246</v>
      </c>
      <c r="F24" s="23" t="s">
        <v>2215</v>
      </c>
      <c r="G24" s="23" t="s">
        <v>27</v>
      </c>
      <c r="H24" s="23">
        <v>21</v>
      </c>
      <c r="I24" s="23" t="s">
        <v>2247</v>
      </c>
      <c r="J24" s="23">
        <v>6</v>
      </c>
      <c r="K24" s="23">
        <v>6</v>
      </c>
      <c r="L24" s="23">
        <v>6</v>
      </c>
      <c r="M24" s="23">
        <v>6</v>
      </c>
      <c r="N24" s="23">
        <v>6</v>
      </c>
      <c r="O24" s="23">
        <v>2</v>
      </c>
      <c r="P24" s="23">
        <v>10</v>
      </c>
      <c r="Q24" s="60">
        <f t="shared" si="0"/>
        <v>42</v>
      </c>
      <c r="R24" s="71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</row>
    <row r="25" spans="1:61" s="86" customFormat="1" ht="16.149999999999999" customHeight="1" x14ac:dyDescent="0.2">
      <c r="A25" s="23">
        <v>22</v>
      </c>
      <c r="B25" s="23" t="s">
        <v>3015</v>
      </c>
      <c r="C25" s="40" t="s">
        <v>3016</v>
      </c>
      <c r="D25" s="23" t="s">
        <v>938</v>
      </c>
      <c r="E25" s="23" t="s">
        <v>3017</v>
      </c>
      <c r="F25" s="23" t="s">
        <v>2878</v>
      </c>
      <c r="G25" s="23" t="s">
        <v>2879</v>
      </c>
      <c r="H25" s="23">
        <v>21</v>
      </c>
      <c r="I25" s="23" t="s">
        <v>2966</v>
      </c>
      <c r="J25" s="23">
        <v>6</v>
      </c>
      <c r="K25" s="23">
        <v>6</v>
      </c>
      <c r="L25" s="23">
        <v>0</v>
      </c>
      <c r="M25" s="23">
        <v>4</v>
      </c>
      <c r="N25" s="23">
        <v>6</v>
      </c>
      <c r="O25" s="23">
        <v>10</v>
      </c>
      <c r="P25" s="23">
        <v>10</v>
      </c>
      <c r="Q25" s="60">
        <f t="shared" si="0"/>
        <v>42</v>
      </c>
      <c r="R25" s="71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</row>
    <row r="26" spans="1:61" s="86" customFormat="1" ht="16.149999999999999" customHeight="1" x14ac:dyDescent="0.2">
      <c r="A26" s="23">
        <v>23</v>
      </c>
      <c r="B26" s="40" t="s">
        <v>167</v>
      </c>
      <c r="C26" s="40">
        <v>99701971947</v>
      </c>
      <c r="D26" s="23" t="s">
        <v>168</v>
      </c>
      <c r="E26" s="23" t="s">
        <v>169</v>
      </c>
      <c r="F26" s="23" t="s">
        <v>107</v>
      </c>
      <c r="G26" s="23" t="s">
        <v>27</v>
      </c>
      <c r="H26" s="23">
        <v>21</v>
      </c>
      <c r="I26" s="23" t="s">
        <v>170</v>
      </c>
      <c r="J26" s="23">
        <v>6</v>
      </c>
      <c r="K26" s="23">
        <v>6</v>
      </c>
      <c r="L26" s="23">
        <v>6</v>
      </c>
      <c r="M26" s="23">
        <v>6</v>
      </c>
      <c r="N26" s="23">
        <v>6</v>
      </c>
      <c r="O26" s="23">
        <v>1</v>
      </c>
      <c r="P26" s="23">
        <v>10</v>
      </c>
      <c r="Q26" s="60">
        <f t="shared" si="0"/>
        <v>41</v>
      </c>
      <c r="R26" s="71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</row>
    <row r="27" spans="1:61" s="86" customFormat="1" ht="16.149999999999999" customHeight="1" x14ac:dyDescent="0.2">
      <c r="A27" s="23">
        <v>24</v>
      </c>
      <c r="B27" s="23" t="s">
        <v>675</v>
      </c>
      <c r="C27" s="40" t="s">
        <v>676</v>
      </c>
      <c r="D27" s="23" t="s">
        <v>677</v>
      </c>
      <c r="E27" s="23" t="s">
        <v>678</v>
      </c>
      <c r="F27" s="23" t="s">
        <v>564</v>
      </c>
      <c r="G27" s="23" t="s">
        <v>27</v>
      </c>
      <c r="H27" s="23">
        <v>21</v>
      </c>
      <c r="I27" s="23" t="s">
        <v>679</v>
      </c>
      <c r="J27" s="23">
        <v>6</v>
      </c>
      <c r="K27" s="23">
        <v>6</v>
      </c>
      <c r="L27" s="23">
        <v>6</v>
      </c>
      <c r="M27" s="23">
        <v>6</v>
      </c>
      <c r="N27" s="23">
        <v>6</v>
      </c>
      <c r="O27" s="23">
        <v>10</v>
      </c>
      <c r="P27" s="23">
        <v>1</v>
      </c>
      <c r="Q27" s="60">
        <f t="shared" si="0"/>
        <v>41</v>
      </c>
      <c r="R27" s="71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</row>
    <row r="28" spans="1:61" s="86" customFormat="1" ht="16.149999999999999" customHeight="1" x14ac:dyDescent="0.2">
      <c r="A28" s="23">
        <v>25</v>
      </c>
      <c r="B28" s="40" t="s">
        <v>1789</v>
      </c>
      <c r="C28" s="40" t="s">
        <v>1790</v>
      </c>
      <c r="D28" s="23" t="s">
        <v>164</v>
      </c>
      <c r="E28" s="23" t="s">
        <v>1791</v>
      </c>
      <c r="F28" s="23" t="s">
        <v>3285</v>
      </c>
      <c r="G28" s="44" t="s">
        <v>27</v>
      </c>
      <c r="H28" s="44">
        <v>21</v>
      </c>
      <c r="I28" s="23" t="s">
        <v>1785</v>
      </c>
      <c r="J28" s="23">
        <v>6</v>
      </c>
      <c r="K28" s="23">
        <v>6</v>
      </c>
      <c r="L28" s="23">
        <v>6</v>
      </c>
      <c r="M28" s="23">
        <v>6</v>
      </c>
      <c r="N28" s="23">
        <v>6</v>
      </c>
      <c r="O28" s="23">
        <v>1</v>
      </c>
      <c r="P28" s="23">
        <v>10</v>
      </c>
      <c r="Q28" s="60">
        <f t="shared" si="0"/>
        <v>41</v>
      </c>
      <c r="R28" s="71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</row>
    <row r="29" spans="1:61" s="86" customFormat="1" ht="16.149999999999999" customHeight="1" x14ac:dyDescent="0.2">
      <c r="A29" s="23">
        <v>26</v>
      </c>
      <c r="B29" s="40" t="s">
        <v>1792</v>
      </c>
      <c r="C29" s="40" t="s">
        <v>1793</v>
      </c>
      <c r="D29" s="23" t="s">
        <v>344</v>
      </c>
      <c r="E29" s="23" t="s">
        <v>1794</v>
      </c>
      <c r="F29" s="23" t="s">
        <v>3285</v>
      </c>
      <c r="G29" s="44" t="s">
        <v>27</v>
      </c>
      <c r="H29" s="44">
        <v>21</v>
      </c>
      <c r="I29" s="23" t="s">
        <v>1785</v>
      </c>
      <c r="J29" s="23">
        <v>6</v>
      </c>
      <c r="K29" s="23">
        <v>6</v>
      </c>
      <c r="L29" s="23">
        <v>6</v>
      </c>
      <c r="M29" s="23">
        <v>4</v>
      </c>
      <c r="N29" s="23">
        <v>6</v>
      </c>
      <c r="O29" s="23">
        <v>3</v>
      </c>
      <c r="P29" s="23">
        <v>10</v>
      </c>
      <c r="Q29" s="60">
        <f t="shared" si="0"/>
        <v>41</v>
      </c>
      <c r="R29" s="71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</row>
    <row r="30" spans="1:61" s="86" customFormat="1" ht="16.149999999999999" customHeight="1" x14ac:dyDescent="0.2">
      <c r="A30" s="23">
        <v>27</v>
      </c>
      <c r="B30" s="23" t="s">
        <v>2660</v>
      </c>
      <c r="C30" s="40" t="s">
        <v>2661</v>
      </c>
      <c r="D30" s="23" t="s">
        <v>24</v>
      </c>
      <c r="E30" s="23" t="s">
        <v>2662</v>
      </c>
      <c r="F30" s="23" t="s">
        <v>3292</v>
      </c>
      <c r="G30" s="23" t="s">
        <v>27</v>
      </c>
      <c r="H30" s="23">
        <v>21</v>
      </c>
      <c r="I30" s="23" t="s">
        <v>2663</v>
      </c>
      <c r="J30" s="23">
        <v>6</v>
      </c>
      <c r="K30" s="23">
        <v>6</v>
      </c>
      <c r="L30" s="23">
        <v>6</v>
      </c>
      <c r="M30" s="23">
        <v>6</v>
      </c>
      <c r="N30" s="23">
        <v>6</v>
      </c>
      <c r="O30" s="23">
        <v>1</v>
      </c>
      <c r="P30" s="23">
        <v>10</v>
      </c>
      <c r="Q30" s="60">
        <f t="shared" si="0"/>
        <v>41</v>
      </c>
      <c r="R30" s="71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1:61" s="86" customFormat="1" ht="16.149999999999999" customHeight="1" x14ac:dyDescent="0.2">
      <c r="A31" s="23">
        <v>28</v>
      </c>
      <c r="B31" s="40" t="s">
        <v>171</v>
      </c>
      <c r="C31" s="40" t="s">
        <v>172</v>
      </c>
      <c r="D31" s="23" t="s">
        <v>173</v>
      </c>
      <c r="E31" s="23" t="s">
        <v>174</v>
      </c>
      <c r="F31" s="23" t="s">
        <v>135</v>
      </c>
      <c r="G31" s="23" t="s">
        <v>27</v>
      </c>
      <c r="H31" s="23">
        <v>21</v>
      </c>
      <c r="I31" s="23" t="s">
        <v>175</v>
      </c>
      <c r="J31" s="23">
        <v>6</v>
      </c>
      <c r="K31" s="23">
        <v>6</v>
      </c>
      <c r="L31" s="23">
        <v>6</v>
      </c>
      <c r="M31" s="23">
        <v>6</v>
      </c>
      <c r="N31" s="23">
        <v>6</v>
      </c>
      <c r="O31" s="23">
        <v>10</v>
      </c>
      <c r="P31" s="23">
        <v>0</v>
      </c>
      <c r="Q31" s="60">
        <f t="shared" si="0"/>
        <v>40</v>
      </c>
      <c r="R31" s="71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</row>
    <row r="32" spans="1:61" s="86" customFormat="1" ht="16.149999999999999" customHeight="1" x14ac:dyDescent="0.2">
      <c r="A32" s="23">
        <v>29</v>
      </c>
      <c r="B32" s="23" t="s">
        <v>680</v>
      </c>
      <c r="C32" s="40" t="s">
        <v>681</v>
      </c>
      <c r="D32" s="23" t="s">
        <v>682</v>
      </c>
      <c r="E32" s="23" t="s">
        <v>544</v>
      </c>
      <c r="F32" s="23" t="s">
        <v>545</v>
      </c>
      <c r="G32" s="23" t="s">
        <v>27</v>
      </c>
      <c r="H32" s="23">
        <v>21</v>
      </c>
      <c r="I32" s="23" t="s">
        <v>683</v>
      </c>
      <c r="J32" s="23">
        <v>6</v>
      </c>
      <c r="K32" s="23">
        <v>6</v>
      </c>
      <c r="L32" s="23">
        <v>0</v>
      </c>
      <c r="M32" s="23">
        <v>5</v>
      </c>
      <c r="N32" s="23">
        <v>6</v>
      </c>
      <c r="O32" s="23">
        <v>8</v>
      </c>
      <c r="P32" s="23">
        <v>9</v>
      </c>
      <c r="Q32" s="60">
        <f t="shared" si="0"/>
        <v>40</v>
      </c>
      <c r="R32" s="71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</row>
    <row r="33" spans="1:61" s="86" customFormat="1" ht="16.149999999999999" customHeight="1" x14ac:dyDescent="0.2">
      <c r="A33" s="23">
        <v>30</v>
      </c>
      <c r="B33" s="23" t="s">
        <v>684</v>
      </c>
      <c r="C33" s="40" t="s">
        <v>685</v>
      </c>
      <c r="D33" s="23" t="s">
        <v>364</v>
      </c>
      <c r="E33" s="23" t="s">
        <v>686</v>
      </c>
      <c r="F33" s="23" t="s">
        <v>564</v>
      </c>
      <c r="G33" s="23" t="s">
        <v>27</v>
      </c>
      <c r="H33" s="23">
        <v>21</v>
      </c>
      <c r="I33" s="23" t="s">
        <v>679</v>
      </c>
      <c r="J33" s="23">
        <v>6</v>
      </c>
      <c r="K33" s="23">
        <v>6</v>
      </c>
      <c r="L33" s="23">
        <v>6</v>
      </c>
      <c r="M33" s="23">
        <v>6</v>
      </c>
      <c r="N33" s="23">
        <v>6</v>
      </c>
      <c r="O33" s="23">
        <v>2</v>
      </c>
      <c r="P33" s="23">
        <v>8</v>
      </c>
      <c r="Q33" s="60">
        <f t="shared" si="0"/>
        <v>40</v>
      </c>
      <c r="R33" s="71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</row>
    <row r="34" spans="1:61" s="86" customFormat="1" ht="16.149999999999999" customHeight="1" x14ac:dyDescent="0.2">
      <c r="A34" s="23">
        <v>31</v>
      </c>
      <c r="B34" s="23" t="s">
        <v>1272</v>
      </c>
      <c r="C34" s="23" t="s">
        <v>1273</v>
      </c>
      <c r="D34" s="23" t="s">
        <v>209</v>
      </c>
      <c r="E34" s="23" t="s">
        <v>1075</v>
      </c>
      <c r="F34" s="23" t="s">
        <v>1098</v>
      </c>
      <c r="G34" s="23" t="s">
        <v>27</v>
      </c>
      <c r="H34" s="23">
        <v>21</v>
      </c>
      <c r="I34" s="23" t="s">
        <v>1093</v>
      </c>
      <c r="J34" s="23">
        <v>6</v>
      </c>
      <c r="K34" s="23">
        <v>6</v>
      </c>
      <c r="L34" s="23">
        <v>6</v>
      </c>
      <c r="M34" s="23">
        <v>6</v>
      </c>
      <c r="N34" s="23">
        <v>6</v>
      </c>
      <c r="O34" s="23">
        <v>10</v>
      </c>
      <c r="P34" s="23">
        <v>0</v>
      </c>
      <c r="Q34" s="60">
        <f t="shared" si="0"/>
        <v>40</v>
      </c>
      <c r="R34" s="71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61" s="86" customFormat="1" ht="16.149999999999999" customHeight="1" x14ac:dyDescent="0.2">
      <c r="A35" s="23">
        <v>32</v>
      </c>
      <c r="B35" s="23" t="s">
        <v>2664</v>
      </c>
      <c r="C35" s="40" t="s">
        <v>2665</v>
      </c>
      <c r="D35" s="23" t="s">
        <v>2666</v>
      </c>
      <c r="E35" s="23" t="s">
        <v>2667</v>
      </c>
      <c r="F35" s="23" t="s">
        <v>3293</v>
      </c>
      <c r="G35" s="23" t="s">
        <v>27</v>
      </c>
      <c r="H35" s="23">
        <v>21</v>
      </c>
      <c r="I35" s="23" t="s">
        <v>2668</v>
      </c>
      <c r="J35" s="23">
        <v>6</v>
      </c>
      <c r="K35" s="23">
        <v>4</v>
      </c>
      <c r="L35" s="23">
        <v>6</v>
      </c>
      <c r="M35" s="23">
        <v>6</v>
      </c>
      <c r="N35" s="23">
        <v>6</v>
      </c>
      <c r="O35" s="23">
        <v>2</v>
      </c>
      <c r="P35" s="23">
        <v>10</v>
      </c>
      <c r="Q35" s="60">
        <f t="shared" si="0"/>
        <v>40</v>
      </c>
      <c r="R35" s="71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</row>
    <row r="36" spans="1:61" s="86" customFormat="1" ht="16.149999999999999" customHeight="1" x14ac:dyDescent="0.2">
      <c r="A36" s="23">
        <v>33</v>
      </c>
      <c r="B36" s="40" t="s">
        <v>176</v>
      </c>
      <c r="C36" s="40">
        <v>40839343712</v>
      </c>
      <c r="D36" s="23" t="s">
        <v>177</v>
      </c>
      <c r="E36" s="23" t="s">
        <v>178</v>
      </c>
      <c r="F36" s="23" t="s">
        <v>38</v>
      </c>
      <c r="G36" s="23" t="s">
        <v>27</v>
      </c>
      <c r="H36" s="23">
        <v>21</v>
      </c>
      <c r="I36" s="23" t="s">
        <v>166</v>
      </c>
      <c r="J36" s="23">
        <v>6</v>
      </c>
      <c r="K36" s="23">
        <v>6</v>
      </c>
      <c r="L36" s="23">
        <v>6</v>
      </c>
      <c r="M36" s="23">
        <v>4</v>
      </c>
      <c r="N36" s="23">
        <v>6</v>
      </c>
      <c r="O36" s="23">
        <v>1</v>
      </c>
      <c r="P36" s="23">
        <v>10</v>
      </c>
      <c r="Q36" s="60">
        <f t="shared" si="0"/>
        <v>39</v>
      </c>
      <c r="R36" s="71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</row>
    <row r="37" spans="1:61" s="86" customFormat="1" ht="16.149999999999999" customHeight="1" x14ac:dyDescent="0.2">
      <c r="A37" s="23">
        <v>34</v>
      </c>
      <c r="B37" s="23" t="s">
        <v>687</v>
      </c>
      <c r="C37" s="40" t="s">
        <v>688</v>
      </c>
      <c r="D37" s="23" t="s">
        <v>151</v>
      </c>
      <c r="E37" s="23" t="s">
        <v>689</v>
      </c>
      <c r="F37" s="23" t="s">
        <v>507</v>
      </c>
      <c r="G37" s="23" t="s">
        <v>27</v>
      </c>
      <c r="H37" s="23">
        <v>21</v>
      </c>
      <c r="I37" s="23" t="s">
        <v>508</v>
      </c>
      <c r="J37" s="23">
        <v>6</v>
      </c>
      <c r="K37" s="23">
        <v>6</v>
      </c>
      <c r="L37" s="23">
        <v>5</v>
      </c>
      <c r="M37" s="23">
        <v>6</v>
      </c>
      <c r="N37" s="23">
        <v>6</v>
      </c>
      <c r="O37" s="23">
        <v>5</v>
      </c>
      <c r="P37" s="23">
        <v>5</v>
      </c>
      <c r="Q37" s="60">
        <f t="shared" si="0"/>
        <v>39</v>
      </c>
      <c r="R37" s="71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</row>
    <row r="38" spans="1:61" s="86" customFormat="1" ht="16.149999999999999" customHeight="1" x14ac:dyDescent="0.2">
      <c r="A38" s="23">
        <v>35</v>
      </c>
      <c r="B38" s="23" t="s">
        <v>3018</v>
      </c>
      <c r="C38" s="40" t="s">
        <v>3019</v>
      </c>
      <c r="D38" s="23" t="s">
        <v>138</v>
      </c>
      <c r="E38" s="23" t="s">
        <v>3020</v>
      </c>
      <c r="F38" s="23" t="s">
        <v>2896</v>
      </c>
      <c r="G38" s="23" t="s">
        <v>27</v>
      </c>
      <c r="H38" s="23">
        <v>21</v>
      </c>
      <c r="I38" s="23" t="s">
        <v>3021</v>
      </c>
      <c r="J38" s="23">
        <v>6</v>
      </c>
      <c r="K38" s="23">
        <v>6</v>
      </c>
      <c r="L38" s="23">
        <v>6</v>
      </c>
      <c r="M38" s="23">
        <v>2</v>
      </c>
      <c r="N38" s="23">
        <v>6</v>
      </c>
      <c r="O38" s="23">
        <v>3</v>
      </c>
      <c r="P38" s="23">
        <v>10</v>
      </c>
      <c r="Q38" s="60">
        <f t="shared" si="0"/>
        <v>39</v>
      </c>
      <c r="R38" s="71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</row>
    <row r="39" spans="1:61" s="86" customFormat="1" ht="16.149999999999999" customHeight="1" x14ac:dyDescent="0.2">
      <c r="A39" s="23">
        <v>36</v>
      </c>
      <c r="B39" s="23" t="s">
        <v>690</v>
      </c>
      <c r="C39" s="40" t="s">
        <v>691</v>
      </c>
      <c r="D39" s="23" t="s">
        <v>531</v>
      </c>
      <c r="E39" s="23" t="s">
        <v>692</v>
      </c>
      <c r="F39" s="23" t="s">
        <v>501</v>
      </c>
      <c r="G39" s="23" t="s">
        <v>27</v>
      </c>
      <c r="H39" s="23">
        <v>21</v>
      </c>
      <c r="I39" s="23" t="s">
        <v>693</v>
      </c>
      <c r="J39" s="23">
        <v>6</v>
      </c>
      <c r="K39" s="23">
        <v>6</v>
      </c>
      <c r="L39" s="23">
        <v>6</v>
      </c>
      <c r="M39" s="23">
        <v>0</v>
      </c>
      <c r="N39" s="23">
        <v>6</v>
      </c>
      <c r="O39" s="23">
        <v>10</v>
      </c>
      <c r="P39" s="23">
        <v>4</v>
      </c>
      <c r="Q39" s="60">
        <f t="shared" si="0"/>
        <v>38</v>
      </c>
      <c r="R39" s="71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</row>
    <row r="40" spans="1:61" s="86" customFormat="1" ht="16.149999999999999" customHeight="1" x14ac:dyDescent="0.2">
      <c r="A40" s="23">
        <v>37</v>
      </c>
      <c r="B40" s="26" t="s">
        <v>2248</v>
      </c>
      <c r="C40" s="87" t="s">
        <v>2249</v>
      </c>
      <c r="D40" s="88" t="s">
        <v>386</v>
      </c>
      <c r="E40" s="23" t="s">
        <v>2250</v>
      </c>
      <c r="F40" s="23" t="s">
        <v>2148</v>
      </c>
      <c r="G40" s="23" t="s">
        <v>27</v>
      </c>
      <c r="H40" s="23">
        <v>21</v>
      </c>
      <c r="I40" s="23" t="s">
        <v>2251</v>
      </c>
      <c r="J40" s="23">
        <v>6</v>
      </c>
      <c r="K40" s="23">
        <v>6</v>
      </c>
      <c r="L40" s="23">
        <v>6</v>
      </c>
      <c r="M40" s="23">
        <v>4</v>
      </c>
      <c r="N40" s="23">
        <v>6</v>
      </c>
      <c r="O40" s="23">
        <v>0</v>
      </c>
      <c r="P40" s="23">
        <v>10</v>
      </c>
      <c r="Q40" s="60">
        <f t="shared" si="0"/>
        <v>38</v>
      </c>
      <c r="R40" s="71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</row>
    <row r="41" spans="1:61" s="86" customFormat="1" ht="16.149999999999999" customHeight="1" x14ac:dyDescent="0.2">
      <c r="A41" s="23">
        <v>38</v>
      </c>
      <c r="B41" s="26" t="s">
        <v>694</v>
      </c>
      <c r="C41" s="88" t="s">
        <v>695</v>
      </c>
      <c r="D41" s="26" t="s">
        <v>151</v>
      </c>
      <c r="E41" s="23" t="s">
        <v>696</v>
      </c>
      <c r="F41" s="23" t="s">
        <v>522</v>
      </c>
      <c r="G41" s="23" t="s">
        <v>27</v>
      </c>
      <c r="H41" s="23">
        <v>21</v>
      </c>
      <c r="I41" s="23" t="s">
        <v>697</v>
      </c>
      <c r="J41" s="23">
        <v>6</v>
      </c>
      <c r="K41" s="23">
        <v>2</v>
      </c>
      <c r="L41" s="23">
        <v>2</v>
      </c>
      <c r="M41" s="23">
        <v>6</v>
      </c>
      <c r="N41" s="23">
        <v>6</v>
      </c>
      <c r="O41" s="23">
        <v>5</v>
      </c>
      <c r="P41" s="23">
        <v>10</v>
      </c>
      <c r="Q41" s="60">
        <f t="shared" si="0"/>
        <v>37</v>
      </c>
      <c r="R41" s="71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</row>
    <row r="42" spans="1:61" s="86" customFormat="1" ht="16.149999999999999" customHeight="1" x14ac:dyDescent="0.2">
      <c r="A42" s="23">
        <v>39</v>
      </c>
      <c r="B42" s="26" t="s">
        <v>2669</v>
      </c>
      <c r="C42" s="88" t="s">
        <v>2670</v>
      </c>
      <c r="D42" s="26" t="s">
        <v>83</v>
      </c>
      <c r="E42" s="23" t="s">
        <v>2671</v>
      </c>
      <c r="F42" s="23" t="s">
        <v>3294</v>
      </c>
      <c r="G42" s="23" t="s">
        <v>27</v>
      </c>
      <c r="H42" s="23">
        <v>21</v>
      </c>
      <c r="I42" s="23" t="s">
        <v>2672</v>
      </c>
      <c r="J42" s="23">
        <v>6</v>
      </c>
      <c r="K42" s="23">
        <v>6</v>
      </c>
      <c r="L42" s="23">
        <v>0</v>
      </c>
      <c r="M42" s="23">
        <v>1</v>
      </c>
      <c r="N42" s="23">
        <v>6</v>
      </c>
      <c r="O42" s="23">
        <v>10</v>
      </c>
      <c r="P42" s="23">
        <v>8</v>
      </c>
      <c r="Q42" s="60">
        <f t="shared" si="0"/>
        <v>37</v>
      </c>
      <c r="R42" s="71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</row>
    <row r="43" spans="1:61" s="86" customFormat="1" ht="16.149999999999999" customHeight="1" x14ac:dyDescent="0.2">
      <c r="A43" s="23">
        <v>40</v>
      </c>
      <c r="B43" s="88" t="s">
        <v>1795</v>
      </c>
      <c r="C43" s="89" t="s">
        <v>1796</v>
      </c>
      <c r="D43" s="90" t="s">
        <v>151</v>
      </c>
      <c r="E43" s="45" t="s">
        <v>1797</v>
      </c>
      <c r="F43" s="45" t="s">
        <v>3295</v>
      </c>
      <c r="G43" s="44" t="s">
        <v>27</v>
      </c>
      <c r="H43" s="44">
        <v>21</v>
      </c>
      <c r="I43" s="45" t="s">
        <v>1799</v>
      </c>
      <c r="J43" s="23">
        <v>3</v>
      </c>
      <c r="K43" s="23">
        <v>6</v>
      </c>
      <c r="L43" s="23">
        <v>6</v>
      </c>
      <c r="M43" s="23">
        <v>2</v>
      </c>
      <c r="N43" s="23">
        <v>6</v>
      </c>
      <c r="O43" s="23">
        <v>3</v>
      </c>
      <c r="P43" s="23">
        <v>10</v>
      </c>
      <c r="Q43" s="60">
        <f t="shared" si="0"/>
        <v>36</v>
      </c>
      <c r="R43" s="71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</row>
    <row r="44" spans="1:61" s="86" customFormat="1" ht="16.149999999999999" customHeight="1" x14ac:dyDescent="0.2">
      <c r="A44" s="23">
        <v>41</v>
      </c>
      <c r="B44" s="26" t="s">
        <v>2252</v>
      </c>
      <c r="C44" s="18" t="s">
        <v>2253</v>
      </c>
      <c r="D44" s="26" t="s">
        <v>2231</v>
      </c>
      <c r="E44" s="23" t="s">
        <v>2254</v>
      </c>
      <c r="F44" s="23" t="s">
        <v>2154</v>
      </c>
      <c r="G44" s="23" t="s">
        <v>27</v>
      </c>
      <c r="H44" s="23">
        <v>21</v>
      </c>
      <c r="I44" s="23" t="s">
        <v>2255</v>
      </c>
      <c r="J44" s="23">
        <v>6</v>
      </c>
      <c r="K44" s="23">
        <v>6</v>
      </c>
      <c r="L44" s="23">
        <v>6</v>
      </c>
      <c r="M44" s="23">
        <v>6</v>
      </c>
      <c r="N44" s="23">
        <v>2</v>
      </c>
      <c r="O44" s="23">
        <v>10</v>
      </c>
      <c r="P44" s="23">
        <v>0</v>
      </c>
      <c r="Q44" s="60">
        <f t="shared" si="0"/>
        <v>36</v>
      </c>
      <c r="R44" s="71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</row>
    <row r="45" spans="1:61" s="86" customFormat="1" ht="16.149999999999999" customHeight="1" x14ac:dyDescent="0.2">
      <c r="A45" s="23">
        <v>42</v>
      </c>
      <c r="B45" s="26" t="s">
        <v>2256</v>
      </c>
      <c r="C45" s="18" t="s">
        <v>2257</v>
      </c>
      <c r="D45" s="26" t="s">
        <v>2258</v>
      </c>
      <c r="E45" s="23" t="s">
        <v>2259</v>
      </c>
      <c r="F45" s="23" t="s">
        <v>2158</v>
      </c>
      <c r="G45" s="23" t="s">
        <v>27</v>
      </c>
      <c r="H45" s="23">
        <v>21</v>
      </c>
      <c r="I45" s="23" t="s">
        <v>2260</v>
      </c>
      <c r="J45" s="23">
        <v>5</v>
      </c>
      <c r="K45" s="23">
        <v>6</v>
      </c>
      <c r="L45" s="23">
        <v>6</v>
      </c>
      <c r="M45" s="23">
        <v>2</v>
      </c>
      <c r="N45" s="23">
        <v>6</v>
      </c>
      <c r="O45" s="23">
        <v>10</v>
      </c>
      <c r="P45" s="23">
        <v>1</v>
      </c>
      <c r="Q45" s="60">
        <f t="shared" si="0"/>
        <v>36</v>
      </c>
      <c r="R45" s="71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</row>
    <row r="46" spans="1:61" s="86" customFormat="1" ht="16.149999999999999" customHeight="1" x14ac:dyDescent="0.2">
      <c r="A46" s="23">
        <v>43</v>
      </c>
      <c r="B46" s="26" t="s">
        <v>2261</v>
      </c>
      <c r="C46" s="18">
        <v>91871875356</v>
      </c>
      <c r="D46" s="26" t="s">
        <v>1034</v>
      </c>
      <c r="E46" s="23" t="s">
        <v>2262</v>
      </c>
      <c r="F46" s="23" t="s">
        <v>2110</v>
      </c>
      <c r="G46" s="23" t="s">
        <v>27</v>
      </c>
      <c r="H46" s="23">
        <v>21</v>
      </c>
      <c r="I46" s="23" t="s">
        <v>2263</v>
      </c>
      <c r="J46" s="23">
        <v>6</v>
      </c>
      <c r="K46" s="23">
        <v>6</v>
      </c>
      <c r="L46" s="23">
        <v>6</v>
      </c>
      <c r="M46" s="23">
        <v>1</v>
      </c>
      <c r="N46" s="23">
        <v>6</v>
      </c>
      <c r="O46" s="23">
        <v>5</v>
      </c>
      <c r="P46" s="23">
        <v>6</v>
      </c>
      <c r="Q46" s="60">
        <f t="shared" si="0"/>
        <v>36</v>
      </c>
      <c r="R46" s="71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61" s="86" customFormat="1" ht="16.149999999999999" customHeight="1" x14ac:dyDescent="0.2">
      <c r="A47" s="23">
        <v>44</v>
      </c>
      <c r="B47" s="26" t="s">
        <v>2673</v>
      </c>
      <c r="C47" s="88" t="s">
        <v>2674</v>
      </c>
      <c r="D47" s="26" t="s">
        <v>2675</v>
      </c>
      <c r="E47" s="23" t="s">
        <v>2676</v>
      </c>
      <c r="F47" s="23" t="s">
        <v>3293</v>
      </c>
      <c r="G47" s="23" t="s">
        <v>27</v>
      </c>
      <c r="H47" s="23">
        <v>21</v>
      </c>
      <c r="I47" s="23" t="s">
        <v>2668</v>
      </c>
      <c r="J47" s="23">
        <v>6</v>
      </c>
      <c r="K47" s="23">
        <v>6</v>
      </c>
      <c r="L47" s="23">
        <v>6</v>
      </c>
      <c r="M47" s="23">
        <v>6</v>
      </c>
      <c r="N47" s="23">
        <v>6</v>
      </c>
      <c r="O47" s="23">
        <v>6</v>
      </c>
      <c r="P47" s="23">
        <v>0</v>
      </c>
      <c r="Q47" s="60">
        <f t="shared" si="0"/>
        <v>36</v>
      </c>
      <c r="R47" s="71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</row>
    <row r="48" spans="1:61" s="86" customFormat="1" ht="16.149999999999999" customHeight="1" x14ac:dyDescent="0.2">
      <c r="A48" s="23">
        <v>45</v>
      </c>
      <c r="B48" s="88" t="s">
        <v>179</v>
      </c>
      <c r="C48" s="88">
        <v>30430255405</v>
      </c>
      <c r="D48" s="26" t="s">
        <v>180</v>
      </c>
      <c r="E48" s="23" t="s">
        <v>181</v>
      </c>
      <c r="F48" s="23" t="s">
        <v>182</v>
      </c>
      <c r="G48" s="23" t="s">
        <v>27</v>
      </c>
      <c r="H48" s="23">
        <v>21</v>
      </c>
      <c r="I48" s="23" t="s">
        <v>183</v>
      </c>
      <c r="J48" s="23">
        <v>5</v>
      </c>
      <c r="K48" s="23">
        <v>1</v>
      </c>
      <c r="L48" s="23">
        <v>6</v>
      </c>
      <c r="M48" s="23">
        <v>6</v>
      </c>
      <c r="N48" s="23">
        <v>6</v>
      </c>
      <c r="O48" s="23">
        <v>1</v>
      </c>
      <c r="P48" s="23">
        <v>10</v>
      </c>
      <c r="Q48" s="60">
        <f t="shared" si="0"/>
        <v>35</v>
      </c>
      <c r="R48" s="71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</row>
    <row r="49" spans="1:61" s="86" customFormat="1" ht="16.149999999999999" customHeight="1" x14ac:dyDescent="0.2">
      <c r="A49" s="23">
        <v>46</v>
      </c>
      <c r="B49" s="26" t="s">
        <v>698</v>
      </c>
      <c r="C49" s="88" t="s">
        <v>699</v>
      </c>
      <c r="D49" s="26" t="s">
        <v>310</v>
      </c>
      <c r="E49" s="23" t="s">
        <v>700</v>
      </c>
      <c r="F49" s="23" t="s">
        <v>570</v>
      </c>
      <c r="G49" s="23" t="s">
        <v>27</v>
      </c>
      <c r="H49" s="23">
        <v>21</v>
      </c>
      <c r="I49" s="23" t="s">
        <v>701</v>
      </c>
      <c r="J49" s="23">
        <v>6</v>
      </c>
      <c r="K49" s="23">
        <v>6</v>
      </c>
      <c r="L49" s="23">
        <v>6</v>
      </c>
      <c r="M49" s="23">
        <v>6</v>
      </c>
      <c r="N49" s="23">
        <v>6</v>
      </c>
      <c r="O49" s="23">
        <v>3</v>
      </c>
      <c r="P49" s="23">
        <v>2</v>
      </c>
      <c r="Q49" s="60">
        <f t="shared" si="0"/>
        <v>35</v>
      </c>
      <c r="R49" s="71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</row>
    <row r="50" spans="1:61" s="86" customFormat="1" ht="16.149999999999999" customHeight="1" x14ac:dyDescent="0.2">
      <c r="A50" s="23">
        <v>47</v>
      </c>
      <c r="B50" s="88" t="s">
        <v>1800</v>
      </c>
      <c r="C50" s="90" t="s">
        <v>1801</v>
      </c>
      <c r="D50" s="91" t="s">
        <v>888</v>
      </c>
      <c r="E50" s="44" t="s">
        <v>662</v>
      </c>
      <c r="F50" s="44" t="s">
        <v>3296</v>
      </c>
      <c r="G50" s="44" t="s">
        <v>27</v>
      </c>
      <c r="H50" s="44">
        <v>21</v>
      </c>
      <c r="I50" s="44" t="s">
        <v>1802</v>
      </c>
      <c r="J50" s="23">
        <v>6</v>
      </c>
      <c r="K50" s="23">
        <v>6</v>
      </c>
      <c r="L50" s="23">
        <v>6</v>
      </c>
      <c r="M50" s="23">
        <v>6</v>
      </c>
      <c r="N50" s="23">
        <v>6</v>
      </c>
      <c r="O50" s="23">
        <v>3</v>
      </c>
      <c r="P50" s="23">
        <v>2</v>
      </c>
      <c r="Q50" s="60">
        <f t="shared" si="0"/>
        <v>35</v>
      </c>
      <c r="R50" s="71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</row>
    <row r="51" spans="1:61" s="86" customFormat="1" ht="16.149999999999999" customHeight="1" x14ac:dyDescent="0.2">
      <c r="A51" s="23">
        <v>48</v>
      </c>
      <c r="B51" s="26" t="s">
        <v>702</v>
      </c>
      <c r="C51" s="88" t="s">
        <v>703</v>
      </c>
      <c r="D51" s="26" t="s">
        <v>213</v>
      </c>
      <c r="E51" s="23" t="s">
        <v>704</v>
      </c>
      <c r="F51" s="23" t="s">
        <v>480</v>
      </c>
      <c r="G51" s="23" t="s">
        <v>27</v>
      </c>
      <c r="H51" s="23">
        <v>21</v>
      </c>
      <c r="I51" s="23" t="s">
        <v>705</v>
      </c>
      <c r="J51" s="23">
        <v>6</v>
      </c>
      <c r="K51" s="23">
        <v>6</v>
      </c>
      <c r="L51" s="23">
        <v>6</v>
      </c>
      <c r="M51" s="23">
        <v>6</v>
      </c>
      <c r="N51" s="23">
        <v>6</v>
      </c>
      <c r="O51" s="23">
        <v>2</v>
      </c>
      <c r="P51" s="23">
        <v>2</v>
      </c>
      <c r="Q51" s="60">
        <f t="shared" si="0"/>
        <v>34</v>
      </c>
      <c r="R51" s="71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</row>
    <row r="52" spans="1:61" s="86" customFormat="1" ht="16.149999999999999" customHeight="1" x14ac:dyDescent="0.2">
      <c r="A52" s="23">
        <v>49</v>
      </c>
      <c r="B52" s="26" t="s">
        <v>706</v>
      </c>
      <c r="C52" s="88" t="s">
        <v>707</v>
      </c>
      <c r="D52" s="26" t="s">
        <v>651</v>
      </c>
      <c r="E52" s="23" t="s">
        <v>708</v>
      </c>
      <c r="F52" s="23" t="s">
        <v>465</v>
      </c>
      <c r="G52" s="23" t="s">
        <v>27</v>
      </c>
      <c r="H52" s="23">
        <v>21</v>
      </c>
      <c r="I52" s="23" t="s">
        <v>709</v>
      </c>
      <c r="J52" s="23">
        <v>6</v>
      </c>
      <c r="K52" s="23">
        <v>1</v>
      </c>
      <c r="L52" s="23">
        <v>6</v>
      </c>
      <c r="M52" s="23">
        <v>4</v>
      </c>
      <c r="N52" s="23">
        <v>6</v>
      </c>
      <c r="O52" s="23">
        <v>10</v>
      </c>
      <c r="P52" s="23">
        <v>1</v>
      </c>
      <c r="Q52" s="60">
        <f t="shared" si="0"/>
        <v>34</v>
      </c>
      <c r="R52" s="71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</row>
    <row r="53" spans="1:61" s="86" customFormat="1" ht="16.149999999999999" customHeight="1" x14ac:dyDescent="0.2">
      <c r="A53" s="23">
        <v>50</v>
      </c>
      <c r="B53" s="88" t="s">
        <v>1803</v>
      </c>
      <c r="C53" s="90" t="s">
        <v>1804</v>
      </c>
      <c r="D53" s="91" t="s">
        <v>1091</v>
      </c>
      <c r="E53" s="44" t="s">
        <v>1805</v>
      </c>
      <c r="F53" s="23" t="s">
        <v>3297</v>
      </c>
      <c r="G53" s="44" t="s">
        <v>27</v>
      </c>
      <c r="H53" s="44">
        <v>21</v>
      </c>
      <c r="I53" s="44" t="s">
        <v>1806</v>
      </c>
      <c r="J53" s="23">
        <v>6</v>
      </c>
      <c r="K53" s="23">
        <v>3</v>
      </c>
      <c r="L53" s="23">
        <v>6</v>
      </c>
      <c r="M53" s="23">
        <v>6</v>
      </c>
      <c r="N53" s="23">
        <v>6</v>
      </c>
      <c r="O53" s="23">
        <v>6</v>
      </c>
      <c r="P53" s="23">
        <v>1</v>
      </c>
      <c r="Q53" s="60">
        <f t="shared" si="0"/>
        <v>34</v>
      </c>
      <c r="R53" s="71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1:61" s="97" customFormat="1" ht="16.149999999999999" customHeight="1" thickBot="1" x14ac:dyDescent="0.25">
      <c r="A54" s="27">
        <v>51</v>
      </c>
      <c r="B54" s="92" t="s">
        <v>1807</v>
      </c>
      <c r="C54" s="93" t="s">
        <v>1808</v>
      </c>
      <c r="D54" s="94" t="s">
        <v>1809</v>
      </c>
      <c r="E54" s="95" t="s">
        <v>1810</v>
      </c>
      <c r="F54" s="95" t="s">
        <v>3286</v>
      </c>
      <c r="G54" s="95" t="s">
        <v>27</v>
      </c>
      <c r="H54" s="95">
        <v>21</v>
      </c>
      <c r="I54" s="95" t="s">
        <v>1811</v>
      </c>
      <c r="J54" s="27">
        <v>6</v>
      </c>
      <c r="K54" s="27">
        <v>4</v>
      </c>
      <c r="L54" s="27">
        <v>6</v>
      </c>
      <c r="M54" s="27">
        <v>6</v>
      </c>
      <c r="N54" s="27">
        <v>6</v>
      </c>
      <c r="O54" s="27">
        <v>5</v>
      </c>
      <c r="P54" s="27">
        <v>1</v>
      </c>
      <c r="Q54" s="61">
        <f t="shared" si="0"/>
        <v>34</v>
      </c>
      <c r="R54" s="96"/>
    </row>
    <row r="55" spans="1:61" s="99" customFormat="1" ht="16.149999999999999" customHeight="1" x14ac:dyDescent="0.2">
      <c r="A55" s="48">
        <v>52</v>
      </c>
      <c r="B55" s="98" t="s">
        <v>184</v>
      </c>
      <c r="C55" s="98">
        <v>54669849282</v>
      </c>
      <c r="D55" s="29" t="s">
        <v>185</v>
      </c>
      <c r="E55" s="48" t="s">
        <v>186</v>
      </c>
      <c r="F55" s="48" t="s">
        <v>187</v>
      </c>
      <c r="G55" s="48" t="s">
        <v>27</v>
      </c>
      <c r="H55" s="48">
        <v>21</v>
      </c>
      <c r="I55" s="48" t="s">
        <v>188</v>
      </c>
      <c r="J55" s="48">
        <v>6</v>
      </c>
      <c r="K55" s="48">
        <v>6</v>
      </c>
      <c r="L55" s="48">
        <v>6</v>
      </c>
      <c r="M55" s="48">
        <v>6</v>
      </c>
      <c r="N55" s="48">
        <v>6</v>
      </c>
      <c r="O55" s="48">
        <v>1</v>
      </c>
      <c r="P55" s="48">
        <v>2</v>
      </c>
      <c r="Q55" s="62">
        <f t="shared" si="0"/>
        <v>33</v>
      </c>
      <c r="R55" s="71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</row>
    <row r="56" spans="1:61" s="99" customFormat="1" ht="16.149999999999999" customHeight="1" x14ac:dyDescent="0.2">
      <c r="A56" s="31">
        <v>53</v>
      </c>
      <c r="B56" s="100" t="s">
        <v>1812</v>
      </c>
      <c r="C56" s="101" t="s">
        <v>1813</v>
      </c>
      <c r="D56" s="102" t="s">
        <v>389</v>
      </c>
      <c r="E56" s="52" t="s">
        <v>414</v>
      </c>
      <c r="F56" s="52">
        <v>2907</v>
      </c>
      <c r="G56" s="52" t="s">
        <v>27</v>
      </c>
      <c r="H56" s="52">
        <v>21</v>
      </c>
      <c r="I56" s="52" t="s">
        <v>1814</v>
      </c>
      <c r="J56" s="31">
        <v>6</v>
      </c>
      <c r="K56" s="31">
        <v>3</v>
      </c>
      <c r="L56" s="31">
        <v>6</v>
      </c>
      <c r="M56" s="31">
        <v>6</v>
      </c>
      <c r="N56" s="31">
        <v>6</v>
      </c>
      <c r="O56" s="31">
        <v>3</v>
      </c>
      <c r="P56" s="31">
        <v>3</v>
      </c>
      <c r="Q56" s="63">
        <f t="shared" si="0"/>
        <v>33</v>
      </c>
      <c r="R56" s="71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</row>
    <row r="57" spans="1:61" s="99" customFormat="1" ht="16.149999999999999" customHeight="1" x14ac:dyDescent="0.2">
      <c r="A57" s="31">
        <v>54</v>
      </c>
      <c r="B57" s="100" t="s">
        <v>1815</v>
      </c>
      <c r="C57" s="101" t="s">
        <v>1816</v>
      </c>
      <c r="D57" s="102" t="s">
        <v>325</v>
      </c>
      <c r="E57" s="52" t="s">
        <v>1817</v>
      </c>
      <c r="F57" s="52">
        <v>2261</v>
      </c>
      <c r="G57" s="52" t="s">
        <v>27</v>
      </c>
      <c r="H57" s="52">
        <v>21</v>
      </c>
      <c r="I57" s="52" t="s">
        <v>1811</v>
      </c>
      <c r="J57" s="31">
        <v>6</v>
      </c>
      <c r="K57" s="31">
        <v>6</v>
      </c>
      <c r="L57" s="31">
        <v>6</v>
      </c>
      <c r="M57" s="31">
        <v>4</v>
      </c>
      <c r="N57" s="31">
        <v>6</v>
      </c>
      <c r="O57" s="31">
        <v>5</v>
      </c>
      <c r="P57" s="31">
        <v>0</v>
      </c>
      <c r="Q57" s="63">
        <f t="shared" si="0"/>
        <v>33</v>
      </c>
      <c r="R57" s="71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</row>
    <row r="58" spans="1:61" s="99" customFormat="1" ht="16.149999999999999" customHeight="1" x14ac:dyDescent="0.2">
      <c r="A58" s="31">
        <v>55</v>
      </c>
      <c r="B58" s="30" t="s">
        <v>2264</v>
      </c>
      <c r="C58" s="19" t="s">
        <v>2265</v>
      </c>
      <c r="D58" s="30" t="s">
        <v>2266</v>
      </c>
      <c r="E58" s="31" t="s">
        <v>2267</v>
      </c>
      <c r="F58" s="31" t="s">
        <v>2215</v>
      </c>
      <c r="G58" s="31" t="s">
        <v>27</v>
      </c>
      <c r="H58" s="31">
        <v>21</v>
      </c>
      <c r="I58" s="31" t="s">
        <v>2247</v>
      </c>
      <c r="J58" s="31">
        <v>6</v>
      </c>
      <c r="K58" s="31">
        <v>6</v>
      </c>
      <c r="L58" s="31">
        <v>6</v>
      </c>
      <c r="M58" s="31">
        <v>5</v>
      </c>
      <c r="N58" s="31">
        <v>6</v>
      </c>
      <c r="O58" s="31">
        <v>2</v>
      </c>
      <c r="P58" s="31">
        <v>2</v>
      </c>
      <c r="Q58" s="63">
        <f t="shared" si="0"/>
        <v>33</v>
      </c>
      <c r="R58" s="71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61" s="99" customFormat="1" ht="16.149999999999999" customHeight="1" x14ac:dyDescent="0.2">
      <c r="A59" s="31">
        <v>56</v>
      </c>
      <c r="B59" s="30" t="s">
        <v>710</v>
      </c>
      <c r="C59" s="100" t="s">
        <v>711</v>
      </c>
      <c r="D59" s="30" t="s">
        <v>553</v>
      </c>
      <c r="E59" s="31" t="s">
        <v>712</v>
      </c>
      <c r="F59" s="31" t="s">
        <v>456</v>
      </c>
      <c r="G59" s="31" t="s">
        <v>27</v>
      </c>
      <c r="H59" s="31">
        <v>21</v>
      </c>
      <c r="I59" s="31" t="s">
        <v>670</v>
      </c>
      <c r="J59" s="31">
        <v>6</v>
      </c>
      <c r="K59" s="31">
        <v>6</v>
      </c>
      <c r="L59" s="31">
        <v>6</v>
      </c>
      <c r="M59" s="31">
        <v>6</v>
      </c>
      <c r="N59" s="31">
        <v>6</v>
      </c>
      <c r="O59" s="31">
        <v>1</v>
      </c>
      <c r="P59" s="31">
        <v>1</v>
      </c>
      <c r="Q59" s="63">
        <f t="shared" si="0"/>
        <v>32</v>
      </c>
      <c r="R59" s="71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</row>
    <row r="60" spans="1:61" s="99" customFormat="1" ht="16.149999999999999" customHeight="1" x14ac:dyDescent="0.2">
      <c r="A60" s="31">
        <v>57</v>
      </c>
      <c r="B60" s="30" t="s">
        <v>713</v>
      </c>
      <c r="C60" s="100" t="s">
        <v>714</v>
      </c>
      <c r="D60" s="30" t="s">
        <v>319</v>
      </c>
      <c r="E60" s="31" t="s">
        <v>715</v>
      </c>
      <c r="F60" s="31" t="s">
        <v>465</v>
      </c>
      <c r="G60" s="31" t="s">
        <v>27</v>
      </c>
      <c r="H60" s="31">
        <v>21</v>
      </c>
      <c r="I60" s="31" t="s">
        <v>709</v>
      </c>
      <c r="J60" s="31">
        <v>6</v>
      </c>
      <c r="K60" s="31">
        <v>6</v>
      </c>
      <c r="L60" s="31">
        <v>6</v>
      </c>
      <c r="M60" s="31">
        <v>6</v>
      </c>
      <c r="N60" s="31">
        <v>6</v>
      </c>
      <c r="O60" s="31">
        <v>2</v>
      </c>
      <c r="P60" s="31">
        <v>0</v>
      </c>
      <c r="Q60" s="63">
        <f t="shared" si="0"/>
        <v>32</v>
      </c>
      <c r="R60" s="71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</row>
    <row r="61" spans="1:61" s="99" customFormat="1" ht="16.149999999999999" customHeight="1" x14ac:dyDescent="0.2">
      <c r="A61" s="31">
        <v>58</v>
      </c>
      <c r="B61" s="30" t="s">
        <v>716</v>
      </c>
      <c r="C61" s="100" t="s">
        <v>717</v>
      </c>
      <c r="D61" s="30" t="s">
        <v>718</v>
      </c>
      <c r="E61" s="31" t="s">
        <v>719</v>
      </c>
      <c r="F61" s="31" t="s">
        <v>456</v>
      </c>
      <c r="G61" s="31" t="s">
        <v>27</v>
      </c>
      <c r="H61" s="31">
        <v>21</v>
      </c>
      <c r="I61" s="31" t="s">
        <v>670</v>
      </c>
      <c r="J61" s="31">
        <v>6</v>
      </c>
      <c r="K61" s="31">
        <v>6</v>
      </c>
      <c r="L61" s="31">
        <v>6</v>
      </c>
      <c r="M61" s="31">
        <v>3</v>
      </c>
      <c r="N61" s="31">
        <v>6</v>
      </c>
      <c r="O61" s="31">
        <v>4</v>
      </c>
      <c r="P61" s="31">
        <v>1</v>
      </c>
      <c r="Q61" s="63">
        <f t="shared" si="0"/>
        <v>32</v>
      </c>
      <c r="R61" s="71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</row>
    <row r="62" spans="1:61" s="99" customFormat="1" ht="16.149999999999999" customHeight="1" x14ac:dyDescent="0.2">
      <c r="A62" s="31">
        <v>59</v>
      </c>
      <c r="B62" s="30" t="s">
        <v>720</v>
      </c>
      <c r="C62" s="100" t="s">
        <v>721</v>
      </c>
      <c r="D62" s="30" t="s">
        <v>201</v>
      </c>
      <c r="E62" s="31" t="s">
        <v>722</v>
      </c>
      <c r="F62" s="31" t="s">
        <v>486</v>
      </c>
      <c r="G62" s="31" t="s">
        <v>27</v>
      </c>
      <c r="H62" s="31">
        <v>21</v>
      </c>
      <c r="I62" s="31" t="s">
        <v>723</v>
      </c>
      <c r="J62" s="31">
        <v>6</v>
      </c>
      <c r="K62" s="31">
        <v>4</v>
      </c>
      <c r="L62" s="31">
        <v>0</v>
      </c>
      <c r="M62" s="31">
        <v>6</v>
      </c>
      <c r="N62" s="31">
        <v>6</v>
      </c>
      <c r="O62" s="31">
        <v>10</v>
      </c>
      <c r="P62" s="31">
        <v>0</v>
      </c>
      <c r="Q62" s="63">
        <f t="shared" si="0"/>
        <v>32</v>
      </c>
      <c r="R62" s="71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</row>
    <row r="63" spans="1:61" s="99" customFormat="1" ht="16.149999999999999" customHeight="1" x14ac:dyDescent="0.2">
      <c r="A63" s="31">
        <v>60</v>
      </c>
      <c r="B63" s="100" t="s">
        <v>886</v>
      </c>
      <c r="C63" s="101" t="s">
        <v>1818</v>
      </c>
      <c r="D63" s="102" t="s">
        <v>83</v>
      </c>
      <c r="E63" s="52" t="s">
        <v>1695</v>
      </c>
      <c r="F63" s="52">
        <v>2263</v>
      </c>
      <c r="G63" s="52" t="s">
        <v>27</v>
      </c>
      <c r="H63" s="52">
        <v>21</v>
      </c>
      <c r="I63" s="52" t="s">
        <v>1819</v>
      </c>
      <c r="J63" s="31">
        <v>6</v>
      </c>
      <c r="K63" s="31">
        <v>3</v>
      </c>
      <c r="L63" s="31">
        <v>6</v>
      </c>
      <c r="M63" s="31">
        <v>4</v>
      </c>
      <c r="N63" s="31">
        <v>0</v>
      </c>
      <c r="O63" s="31">
        <v>3</v>
      </c>
      <c r="P63" s="31">
        <v>10</v>
      </c>
      <c r="Q63" s="63">
        <f t="shared" si="0"/>
        <v>32</v>
      </c>
      <c r="R63" s="71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</row>
    <row r="64" spans="1:61" s="99" customFormat="1" ht="16.149999999999999" customHeight="1" x14ac:dyDescent="0.2">
      <c r="A64" s="31">
        <v>61</v>
      </c>
      <c r="B64" s="30" t="s">
        <v>2268</v>
      </c>
      <c r="C64" s="19">
        <v>93967246859</v>
      </c>
      <c r="D64" s="30" t="s">
        <v>30</v>
      </c>
      <c r="E64" s="31" t="s">
        <v>2269</v>
      </c>
      <c r="F64" s="31" t="s">
        <v>2158</v>
      </c>
      <c r="G64" s="31" t="s">
        <v>27</v>
      </c>
      <c r="H64" s="31">
        <v>21</v>
      </c>
      <c r="I64" s="31" t="s">
        <v>2260</v>
      </c>
      <c r="J64" s="31">
        <v>6</v>
      </c>
      <c r="K64" s="31">
        <v>6</v>
      </c>
      <c r="L64" s="31">
        <v>0</v>
      </c>
      <c r="M64" s="31">
        <v>4</v>
      </c>
      <c r="N64" s="31">
        <v>6</v>
      </c>
      <c r="O64" s="31">
        <v>0</v>
      </c>
      <c r="P64" s="31">
        <v>10</v>
      </c>
      <c r="Q64" s="63">
        <f t="shared" si="0"/>
        <v>32</v>
      </c>
      <c r="R64" s="71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</row>
    <row r="65" spans="1:61" s="99" customFormat="1" ht="16.149999999999999" customHeight="1" x14ac:dyDescent="0.2">
      <c r="A65" s="31">
        <v>62</v>
      </c>
      <c r="B65" s="30" t="s">
        <v>2677</v>
      </c>
      <c r="C65" s="30">
        <v>21761949025</v>
      </c>
      <c r="D65" s="30" t="s">
        <v>837</v>
      </c>
      <c r="E65" s="31" t="s">
        <v>2678</v>
      </c>
      <c r="F65" s="31">
        <v>2236</v>
      </c>
      <c r="G65" s="31" t="s">
        <v>27</v>
      </c>
      <c r="H65" s="31">
        <v>21</v>
      </c>
      <c r="I65" s="31" t="s">
        <v>2679</v>
      </c>
      <c r="J65" s="31">
        <v>6</v>
      </c>
      <c r="K65" s="31">
        <v>6</v>
      </c>
      <c r="L65" s="31">
        <v>6</v>
      </c>
      <c r="M65" s="31">
        <v>6</v>
      </c>
      <c r="N65" s="31">
        <v>6</v>
      </c>
      <c r="O65" s="31">
        <v>2</v>
      </c>
      <c r="P65" s="31">
        <v>0</v>
      </c>
      <c r="Q65" s="63">
        <f t="shared" si="0"/>
        <v>32</v>
      </c>
      <c r="R65" s="71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</row>
    <row r="66" spans="1:61" s="99" customFormat="1" ht="16.149999999999999" customHeight="1" x14ac:dyDescent="0.2">
      <c r="A66" s="31">
        <v>63</v>
      </c>
      <c r="B66" s="30" t="s">
        <v>3022</v>
      </c>
      <c r="C66" s="103" t="s">
        <v>3023</v>
      </c>
      <c r="D66" s="104" t="s">
        <v>604</v>
      </c>
      <c r="E66" s="57" t="s">
        <v>3024</v>
      </c>
      <c r="F66" s="31" t="s">
        <v>2956</v>
      </c>
      <c r="G66" s="31" t="s">
        <v>3025</v>
      </c>
      <c r="H66" s="31">
        <v>21</v>
      </c>
      <c r="I66" s="31" t="s">
        <v>3026</v>
      </c>
      <c r="J66" s="31">
        <v>2</v>
      </c>
      <c r="K66" s="31">
        <v>2</v>
      </c>
      <c r="L66" s="31">
        <v>6</v>
      </c>
      <c r="M66" s="31">
        <v>5</v>
      </c>
      <c r="N66" s="31">
        <v>6</v>
      </c>
      <c r="O66" s="31">
        <v>10</v>
      </c>
      <c r="P66" s="31">
        <v>1</v>
      </c>
      <c r="Q66" s="63">
        <f t="shared" si="0"/>
        <v>32</v>
      </c>
      <c r="R66" s="71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</row>
    <row r="67" spans="1:61" s="99" customFormat="1" ht="16.149999999999999" customHeight="1" x14ac:dyDescent="0.2">
      <c r="A67" s="31">
        <v>64</v>
      </c>
      <c r="B67" s="100" t="s">
        <v>189</v>
      </c>
      <c r="C67" s="100">
        <v>34954355423</v>
      </c>
      <c r="D67" s="30" t="s">
        <v>83</v>
      </c>
      <c r="E67" s="31" t="s">
        <v>190</v>
      </c>
      <c r="F67" s="31" t="s">
        <v>191</v>
      </c>
      <c r="G67" s="31" t="s">
        <v>27</v>
      </c>
      <c r="H67" s="31">
        <v>21</v>
      </c>
      <c r="I67" s="31" t="s">
        <v>192</v>
      </c>
      <c r="J67" s="31">
        <v>6</v>
      </c>
      <c r="K67" s="31">
        <v>0</v>
      </c>
      <c r="L67" s="31">
        <v>2</v>
      </c>
      <c r="M67" s="31">
        <v>5</v>
      </c>
      <c r="N67" s="31">
        <v>6</v>
      </c>
      <c r="O67" s="31">
        <v>2</v>
      </c>
      <c r="P67" s="31">
        <v>10</v>
      </c>
      <c r="Q67" s="63">
        <f t="shared" si="0"/>
        <v>31</v>
      </c>
      <c r="R67" s="71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</row>
    <row r="68" spans="1:61" s="99" customFormat="1" ht="16.149999999999999" customHeight="1" x14ac:dyDescent="0.2">
      <c r="A68" s="31">
        <v>65</v>
      </c>
      <c r="B68" s="30" t="s">
        <v>724</v>
      </c>
      <c r="C68" s="100" t="s">
        <v>725</v>
      </c>
      <c r="D68" s="30" t="s">
        <v>478</v>
      </c>
      <c r="E68" s="31" t="s">
        <v>330</v>
      </c>
      <c r="F68" s="31" t="s">
        <v>564</v>
      </c>
      <c r="G68" s="31" t="s">
        <v>27</v>
      </c>
      <c r="H68" s="31">
        <v>21</v>
      </c>
      <c r="I68" s="31" t="s">
        <v>726</v>
      </c>
      <c r="J68" s="31">
        <v>0</v>
      </c>
      <c r="K68" s="31">
        <v>2</v>
      </c>
      <c r="L68" s="31">
        <v>6</v>
      </c>
      <c r="M68" s="31">
        <v>6</v>
      </c>
      <c r="N68" s="31">
        <v>6</v>
      </c>
      <c r="O68" s="31">
        <v>1</v>
      </c>
      <c r="P68" s="31">
        <v>10</v>
      </c>
      <c r="Q68" s="63">
        <f t="shared" ref="Q68:Q131" si="1">SUM(J68:P68)</f>
        <v>31</v>
      </c>
      <c r="R68" s="71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</row>
    <row r="69" spans="1:61" s="99" customFormat="1" ht="16.149999999999999" customHeight="1" x14ac:dyDescent="0.2">
      <c r="A69" s="31">
        <v>66</v>
      </c>
      <c r="B69" s="30" t="s">
        <v>1274</v>
      </c>
      <c r="C69" s="30" t="s">
        <v>1275</v>
      </c>
      <c r="D69" s="30" t="s">
        <v>1276</v>
      </c>
      <c r="E69" s="31" t="s">
        <v>1277</v>
      </c>
      <c r="F69" s="31" t="s">
        <v>1110</v>
      </c>
      <c r="G69" s="31" t="s">
        <v>27</v>
      </c>
      <c r="H69" s="31">
        <v>21</v>
      </c>
      <c r="I69" s="31" t="s">
        <v>1278</v>
      </c>
      <c r="J69" s="31">
        <v>2</v>
      </c>
      <c r="K69" s="31">
        <v>3</v>
      </c>
      <c r="L69" s="31">
        <v>6</v>
      </c>
      <c r="M69" s="31">
        <v>5</v>
      </c>
      <c r="N69" s="31">
        <v>5</v>
      </c>
      <c r="O69" s="31">
        <v>0</v>
      </c>
      <c r="P69" s="31">
        <v>10</v>
      </c>
      <c r="Q69" s="63">
        <f t="shared" si="1"/>
        <v>31</v>
      </c>
      <c r="R69" s="71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</row>
    <row r="70" spans="1:61" s="99" customFormat="1" ht="16.149999999999999" customHeight="1" x14ac:dyDescent="0.2">
      <c r="A70" s="31">
        <v>67</v>
      </c>
      <c r="B70" s="100" t="s">
        <v>1820</v>
      </c>
      <c r="C70" s="100" t="s">
        <v>1821</v>
      </c>
      <c r="D70" s="30" t="s">
        <v>1707</v>
      </c>
      <c r="E70" s="31" t="s">
        <v>1822</v>
      </c>
      <c r="F70" s="31">
        <v>2269</v>
      </c>
      <c r="G70" s="52" t="s">
        <v>27</v>
      </c>
      <c r="H70" s="52">
        <v>21</v>
      </c>
      <c r="I70" s="31" t="s">
        <v>1823</v>
      </c>
      <c r="J70" s="31">
        <v>2</v>
      </c>
      <c r="K70" s="31">
        <v>6</v>
      </c>
      <c r="L70" s="31">
        <v>6</v>
      </c>
      <c r="M70" s="31">
        <v>6</v>
      </c>
      <c r="N70" s="31">
        <v>6</v>
      </c>
      <c r="O70" s="31">
        <v>3</v>
      </c>
      <c r="P70" s="31">
        <v>2</v>
      </c>
      <c r="Q70" s="63">
        <f t="shared" si="1"/>
        <v>31</v>
      </c>
      <c r="R70" s="71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61" s="99" customFormat="1" ht="16.149999999999999" customHeight="1" x14ac:dyDescent="0.2">
      <c r="A71" s="31">
        <v>68</v>
      </c>
      <c r="B71" s="30" t="s">
        <v>2270</v>
      </c>
      <c r="C71" s="19" t="s">
        <v>2271</v>
      </c>
      <c r="D71" s="30" t="s">
        <v>1199</v>
      </c>
      <c r="E71" s="31" t="s">
        <v>2272</v>
      </c>
      <c r="F71" s="31" t="s">
        <v>2119</v>
      </c>
      <c r="G71" s="31" t="s">
        <v>27</v>
      </c>
      <c r="H71" s="31">
        <v>21</v>
      </c>
      <c r="I71" s="31" t="s">
        <v>2273</v>
      </c>
      <c r="J71" s="31">
        <v>2</v>
      </c>
      <c r="K71" s="31">
        <v>6</v>
      </c>
      <c r="L71" s="31">
        <v>0</v>
      </c>
      <c r="M71" s="31">
        <v>6</v>
      </c>
      <c r="N71" s="31">
        <v>6</v>
      </c>
      <c r="O71" s="31">
        <v>1</v>
      </c>
      <c r="P71" s="31">
        <v>10</v>
      </c>
      <c r="Q71" s="63">
        <f t="shared" si="1"/>
        <v>31</v>
      </c>
      <c r="R71" s="71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</row>
    <row r="72" spans="1:61" s="99" customFormat="1" ht="16.149999999999999" customHeight="1" x14ac:dyDescent="0.2">
      <c r="A72" s="31">
        <v>69</v>
      </c>
      <c r="B72" s="30" t="s">
        <v>2680</v>
      </c>
      <c r="C72" s="100" t="s">
        <v>2681</v>
      </c>
      <c r="D72" s="30" t="s">
        <v>2682</v>
      </c>
      <c r="E72" s="31" t="s">
        <v>2683</v>
      </c>
      <c r="F72" s="31">
        <v>2195</v>
      </c>
      <c r="G72" s="31" t="s">
        <v>27</v>
      </c>
      <c r="H72" s="31">
        <v>21</v>
      </c>
      <c r="I72" s="31" t="s">
        <v>2651</v>
      </c>
      <c r="J72" s="31">
        <v>5</v>
      </c>
      <c r="K72" s="31">
        <v>6</v>
      </c>
      <c r="L72" s="31">
        <v>6</v>
      </c>
      <c r="M72" s="31">
        <v>0</v>
      </c>
      <c r="N72" s="31">
        <v>6</v>
      </c>
      <c r="O72" s="31">
        <v>8</v>
      </c>
      <c r="P72" s="31">
        <v>0</v>
      </c>
      <c r="Q72" s="63">
        <f t="shared" si="1"/>
        <v>31</v>
      </c>
      <c r="R72" s="71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</row>
    <row r="73" spans="1:61" s="99" customFormat="1" ht="16.149999999999999" customHeight="1" x14ac:dyDescent="0.2">
      <c r="A73" s="31">
        <v>70</v>
      </c>
      <c r="B73" s="30" t="s">
        <v>2684</v>
      </c>
      <c r="C73" s="100" t="s">
        <v>2685</v>
      </c>
      <c r="D73" s="30" t="s">
        <v>30</v>
      </c>
      <c r="E73" s="31" t="s">
        <v>1701</v>
      </c>
      <c r="F73" s="31">
        <v>2197</v>
      </c>
      <c r="G73" s="31" t="s">
        <v>27</v>
      </c>
      <c r="H73" s="31">
        <v>21</v>
      </c>
      <c r="I73" s="31" t="s">
        <v>2659</v>
      </c>
      <c r="J73" s="31">
        <v>6</v>
      </c>
      <c r="K73" s="31">
        <v>6</v>
      </c>
      <c r="L73" s="31">
        <v>6</v>
      </c>
      <c r="M73" s="31">
        <v>6</v>
      </c>
      <c r="N73" s="31">
        <v>6</v>
      </c>
      <c r="O73" s="31">
        <v>1</v>
      </c>
      <c r="P73" s="31">
        <v>0</v>
      </c>
      <c r="Q73" s="63">
        <f t="shared" si="1"/>
        <v>31</v>
      </c>
      <c r="R73" s="71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</row>
    <row r="74" spans="1:61" s="99" customFormat="1" ht="16.149999999999999" customHeight="1" x14ac:dyDescent="0.2">
      <c r="A74" s="31">
        <v>71</v>
      </c>
      <c r="B74" s="30" t="s">
        <v>2686</v>
      </c>
      <c r="C74" s="30">
        <v>147869048</v>
      </c>
      <c r="D74" s="30" t="s">
        <v>310</v>
      </c>
      <c r="E74" s="31" t="s">
        <v>506</v>
      </c>
      <c r="F74" s="31">
        <v>2231</v>
      </c>
      <c r="G74" s="31" t="s">
        <v>27</v>
      </c>
      <c r="H74" s="31">
        <v>21</v>
      </c>
      <c r="I74" s="31" t="s">
        <v>2646</v>
      </c>
      <c r="J74" s="31">
        <v>6</v>
      </c>
      <c r="K74" s="31">
        <v>2</v>
      </c>
      <c r="L74" s="31">
        <v>0</v>
      </c>
      <c r="M74" s="31">
        <v>6</v>
      </c>
      <c r="N74" s="31">
        <v>6</v>
      </c>
      <c r="O74" s="31">
        <v>10</v>
      </c>
      <c r="P74" s="31">
        <v>1</v>
      </c>
      <c r="Q74" s="63">
        <f t="shared" si="1"/>
        <v>31</v>
      </c>
      <c r="R74" s="71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</row>
    <row r="75" spans="1:61" s="99" customFormat="1" ht="16.149999999999999" customHeight="1" x14ac:dyDescent="0.2">
      <c r="A75" s="31">
        <v>72</v>
      </c>
      <c r="B75" s="30" t="s">
        <v>2687</v>
      </c>
      <c r="C75" s="100" t="s">
        <v>2688</v>
      </c>
      <c r="D75" s="30" t="s">
        <v>897</v>
      </c>
      <c r="E75" s="31" t="s">
        <v>1954</v>
      </c>
      <c r="F75" s="31">
        <v>2225</v>
      </c>
      <c r="G75" s="31" t="s">
        <v>27</v>
      </c>
      <c r="H75" s="31">
        <v>21</v>
      </c>
      <c r="I75" s="31" t="s">
        <v>2581</v>
      </c>
      <c r="J75" s="31">
        <v>6</v>
      </c>
      <c r="K75" s="31">
        <v>6</v>
      </c>
      <c r="L75" s="31">
        <v>6</v>
      </c>
      <c r="M75" s="31">
        <v>5</v>
      </c>
      <c r="N75" s="31">
        <v>6</v>
      </c>
      <c r="O75" s="31">
        <v>1</v>
      </c>
      <c r="P75" s="31">
        <v>1</v>
      </c>
      <c r="Q75" s="63">
        <f t="shared" si="1"/>
        <v>31</v>
      </c>
      <c r="R75" s="71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</row>
    <row r="76" spans="1:61" s="99" customFormat="1" ht="16.149999999999999" customHeight="1" x14ac:dyDescent="0.2">
      <c r="A76" s="31">
        <v>73</v>
      </c>
      <c r="B76" s="100" t="s">
        <v>193</v>
      </c>
      <c r="C76" s="100" t="s">
        <v>194</v>
      </c>
      <c r="D76" s="30" t="s">
        <v>30</v>
      </c>
      <c r="E76" s="31" t="s">
        <v>195</v>
      </c>
      <c r="F76" s="31" t="s">
        <v>187</v>
      </c>
      <c r="G76" s="31" t="s">
        <v>27</v>
      </c>
      <c r="H76" s="31">
        <v>21</v>
      </c>
      <c r="I76" s="31" t="s">
        <v>188</v>
      </c>
      <c r="J76" s="31">
        <v>6</v>
      </c>
      <c r="K76" s="31">
        <v>2</v>
      </c>
      <c r="L76" s="31">
        <v>6</v>
      </c>
      <c r="M76" s="31">
        <v>5</v>
      </c>
      <c r="N76" s="31">
        <v>0</v>
      </c>
      <c r="O76" s="31">
        <v>1</v>
      </c>
      <c r="P76" s="31">
        <v>10</v>
      </c>
      <c r="Q76" s="63">
        <f t="shared" si="1"/>
        <v>30</v>
      </c>
      <c r="R76" s="71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</row>
    <row r="77" spans="1:61" s="99" customFormat="1" ht="16.149999999999999" customHeight="1" x14ac:dyDescent="0.2">
      <c r="A77" s="31">
        <v>74</v>
      </c>
      <c r="B77" s="30" t="s">
        <v>727</v>
      </c>
      <c r="C77" s="100" t="s">
        <v>728</v>
      </c>
      <c r="D77" s="30" t="s">
        <v>729</v>
      </c>
      <c r="E77" s="31" t="s">
        <v>730</v>
      </c>
      <c r="F77" s="31" t="s">
        <v>465</v>
      </c>
      <c r="G77" s="31" t="s">
        <v>27</v>
      </c>
      <c r="H77" s="31">
        <v>21</v>
      </c>
      <c r="I77" s="31" t="s">
        <v>709</v>
      </c>
      <c r="J77" s="31">
        <v>6</v>
      </c>
      <c r="K77" s="31">
        <v>6</v>
      </c>
      <c r="L77" s="31">
        <v>0</v>
      </c>
      <c r="M77" s="31">
        <v>6</v>
      </c>
      <c r="N77" s="31">
        <v>6</v>
      </c>
      <c r="O77" s="31">
        <v>2</v>
      </c>
      <c r="P77" s="31">
        <v>4</v>
      </c>
      <c r="Q77" s="63">
        <f t="shared" si="1"/>
        <v>30</v>
      </c>
      <c r="R77" s="71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</row>
    <row r="78" spans="1:61" s="99" customFormat="1" ht="16.149999999999999" customHeight="1" x14ac:dyDescent="0.2">
      <c r="A78" s="31">
        <v>75</v>
      </c>
      <c r="B78" s="30" t="s">
        <v>1279</v>
      </c>
      <c r="C78" s="30" t="s">
        <v>1280</v>
      </c>
      <c r="D78" s="30" t="s">
        <v>814</v>
      </c>
      <c r="E78" s="31" t="s">
        <v>1281</v>
      </c>
      <c r="F78" s="31" t="s">
        <v>1115</v>
      </c>
      <c r="G78" s="31" t="s">
        <v>27</v>
      </c>
      <c r="H78" s="31">
        <v>21</v>
      </c>
      <c r="I78" s="31" t="s">
        <v>1282</v>
      </c>
      <c r="J78" s="31">
        <v>6</v>
      </c>
      <c r="K78" s="31">
        <v>6</v>
      </c>
      <c r="L78" s="31">
        <v>6</v>
      </c>
      <c r="M78" s="31">
        <v>4</v>
      </c>
      <c r="N78" s="31">
        <v>6</v>
      </c>
      <c r="O78" s="31">
        <v>1</v>
      </c>
      <c r="P78" s="31">
        <v>1</v>
      </c>
      <c r="Q78" s="63">
        <f t="shared" si="1"/>
        <v>30</v>
      </c>
      <c r="R78" s="71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</row>
    <row r="79" spans="1:61" s="99" customFormat="1" ht="16.149999999999999" customHeight="1" x14ac:dyDescent="0.2">
      <c r="A79" s="31">
        <v>76</v>
      </c>
      <c r="B79" s="30" t="s">
        <v>1283</v>
      </c>
      <c r="C79" s="30" t="s">
        <v>1284</v>
      </c>
      <c r="D79" s="30" t="s">
        <v>201</v>
      </c>
      <c r="E79" s="31" t="s">
        <v>1285</v>
      </c>
      <c r="F79" s="31" t="s">
        <v>1182</v>
      </c>
      <c r="G79" s="31" t="s">
        <v>27</v>
      </c>
      <c r="H79" s="31">
        <v>21</v>
      </c>
      <c r="I79" s="31" t="s">
        <v>1286</v>
      </c>
      <c r="J79" s="31">
        <v>6</v>
      </c>
      <c r="K79" s="31">
        <v>0</v>
      </c>
      <c r="L79" s="31">
        <v>6</v>
      </c>
      <c r="M79" s="31">
        <v>1</v>
      </c>
      <c r="N79" s="31">
        <v>6</v>
      </c>
      <c r="O79" s="31">
        <v>1</v>
      </c>
      <c r="P79" s="31">
        <v>10</v>
      </c>
      <c r="Q79" s="63">
        <f t="shared" si="1"/>
        <v>30</v>
      </c>
      <c r="R79" s="71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</row>
    <row r="80" spans="1:61" s="99" customFormat="1" ht="16.149999999999999" customHeight="1" x14ac:dyDescent="0.2">
      <c r="A80" s="31">
        <v>77</v>
      </c>
      <c r="B80" s="100" t="s">
        <v>1824</v>
      </c>
      <c r="C80" s="101" t="s">
        <v>1825</v>
      </c>
      <c r="D80" s="102" t="s">
        <v>1450</v>
      </c>
      <c r="E80" s="52" t="s">
        <v>1826</v>
      </c>
      <c r="F80" s="52">
        <v>2266</v>
      </c>
      <c r="G80" s="52" t="s">
        <v>27</v>
      </c>
      <c r="H80" s="52">
        <v>21</v>
      </c>
      <c r="I80" s="52" t="s">
        <v>1827</v>
      </c>
      <c r="J80" s="31">
        <v>6</v>
      </c>
      <c r="K80" s="31">
        <v>2</v>
      </c>
      <c r="L80" s="31">
        <v>0</v>
      </c>
      <c r="M80" s="31">
        <v>6</v>
      </c>
      <c r="N80" s="31">
        <v>6</v>
      </c>
      <c r="O80" s="31">
        <v>0</v>
      </c>
      <c r="P80" s="31">
        <v>10</v>
      </c>
      <c r="Q80" s="63">
        <f t="shared" si="1"/>
        <v>30</v>
      </c>
      <c r="R80" s="71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</row>
    <row r="81" spans="1:61" s="99" customFormat="1" ht="16.149999999999999" customHeight="1" x14ac:dyDescent="0.2">
      <c r="A81" s="31">
        <v>78</v>
      </c>
      <c r="B81" s="31" t="s">
        <v>1287</v>
      </c>
      <c r="C81" s="31" t="s">
        <v>1288</v>
      </c>
      <c r="D81" s="31" t="s">
        <v>637</v>
      </c>
      <c r="E81" s="31" t="s">
        <v>1289</v>
      </c>
      <c r="F81" s="31" t="s">
        <v>1187</v>
      </c>
      <c r="G81" s="31" t="s">
        <v>27</v>
      </c>
      <c r="H81" s="31">
        <v>21</v>
      </c>
      <c r="I81" s="31" t="s">
        <v>1267</v>
      </c>
      <c r="J81" s="31">
        <v>6</v>
      </c>
      <c r="K81" s="31">
        <v>2</v>
      </c>
      <c r="L81" s="31">
        <v>0</v>
      </c>
      <c r="M81" s="31">
        <v>5</v>
      </c>
      <c r="N81" s="31">
        <v>6</v>
      </c>
      <c r="O81" s="31">
        <v>0</v>
      </c>
      <c r="P81" s="31">
        <v>10</v>
      </c>
      <c r="Q81" s="63">
        <f t="shared" si="1"/>
        <v>29</v>
      </c>
      <c r="R81" s="71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</row>
    <row r="82" spans="1:61" s="99" customFormat="1" ht="16.149999999999999" customHeight="1" x14ac:dyDescent="0.2">
      <c r="A82" s="31">
        <v>79</v>
      </c>
      <c r="B82" s="50" t="s">
        <v>1828</v>
      </c>
      <c r="C82" s="51" t="s">
        <v>1829</v>
      </c>
      <c r="D82" s="52" t="s">
        <v>1830</v>
      </c>
      <c r="E82" s="52" t="s">
        <v>1831</v>
      </c>
      <c r="F82" s="52">
        <v>2907</v>
      </c>
      <c r="G82" s="52" t="s">
        <v>27</v>
      </c>
      <c r="H82" s="52">
        <v>21</v>
      </c>
      <c r="I82" s="52" t="s">
        <v>1832</v>
      </c>
      <c r="J82" s="31">
        <v>6</v>
      </c>
      <c r="K82" s="31">
        <v>6</v>
      </c>
      <c r="L82" s="31">
        <v>0</v>
      </c>
      <c r="M82" s="31">
        <v>0</v>
      </c>
      <c r="N82" s="31">
        <v>3</v>
      </c>
      <c r="O82" s="31">
        <v>10</v>
      </c>
      <c r="P82" s="31">
        <v>4</v>
      </c>
      <c r="Q82" s="63">
        <f t="shared" si="1"/>
        <v>29</v>
      </c>
      <c r="R82" s="71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</row>
    <row r="83" spans="1:61" s="99" customFormat="1" ht="16.149999999999999" customHeight="1" x14ac:dyDescent="0.2">
      <c r="A83" s="31">
        <v>80</v>
      </c>
      <c r="B83" s="31" t="s">
        <v>3027</v>
      </c>
      <c r="C83" s="50" t="s">
        <v>3028</v>
      </c>
      <c r="D83" s="31" t="s">
        <v>490</v>
      </c>
      <c r="E83" s="31" t="s">
        <v>3029</v>
      </c>
      <c r="F83" s="31" t="s">
        <v>2912</v>
      </c>
      <c r="G83" s="31" t="s">
        <v>2879</v>
      </c>
      <c r="H83" s="31">
        <v>21</v>
      </c>
      <c r="I83" s="31" t="s">
        <v>3030</v>
      </c>
      <c r="J83" s="31">
        <v>6</v>
      </c>
      <c r="K83" s="31">
        <v>4</v>
      </c>
      <c r="L83" s="31">
        <v>6</v>
      </c>
      <c r="M83" s="31">
        <v>1</v>
      </c>
      <c r="N83" s="31">
        <v>1</v>
      </c>
      <c r="O83" s="31">
        <v>1</v>
      </c>
      <c r="P83" s="31">
        <v>10</v>
      </c>
      <c r="Q83" s="63">
        <f t="shared" si="1"/>
        <v>29</v>
      </c>
      <c r="R83" s="71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</row>
    <row r="84" spans="1:61" s="99" customFormat="1" ht="16.149999999999999" customHeight="1" x14ac:dyDescent="0.2">
      <c r="A84" s="31">
        <v>81</v>
      </c>
      <c r="B84" s="31" t="s">
        <v>731</v>
      </c>
      <c r="C84" s="50" t="s">
        <v>732</v>
      </c>
      <c r="D84" s="31" t="s">
        <v>41</v>
      </c>
      <c r="E84" s="31" t="s">
        <v>733</v>
      </c>
      <c r="F84" s="31" t="s">
        <v>564</v>
      </c>
      <c r="G84" s="31" t="s">
        <v>27</v>
      </c>
      <c r="H84" s="31">
        <v>21</v>
      </c>
      <c r="I84" s="31" t="s">
        <v>679</v>
      </c>
      <c r="J84" s="31">
        <v>5</v>
      </c>
      <c r="K84" s="31">
        <v>6</v>
      </c>
      <c r="L84" s="31">
        <v>0</v>
      </c>
      <c r="M84" s="31">
        <v>0</v>
      </c>
      <c r="N84" s="31">
        <v>0</v>
      </c>
      <c r="O84" s="31">
        <v>9</v>
      </c>
      <c r="P84" s="31">
        <v>8</v>
      </c>
      <c r="Q84" s="63">
        <f t="shared" si="1"/>
        <v>28</v>
      </c>
      <c r="R84" s="71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</row>
    <row r="85" spans="1:61" s="99" customFormat="1" ht="16.149999999999999" customHeight="1" x14ac:dyDescent="0.2">
      <c r="A85" s="31">
        <v>82</v>
      </c>
      <c r="B85" s="31" t="s">
        <v>2274</v>
      </c>
      <c r="C85" s="50" t="s">
        <v>2275</v>
      </c>
      <c r="D85" s="31" t="s">
        <v>102</v>
      </c>
      <c r="E85" s="31" t="s">
        <v>2276</v>
      </c>
      <c r="F85" s="31" t="s">
        <v>2277</v>
      </c>
      <c r="G85" s="31" t="s">
        <v>27</v>
      </c>
      <c r="H85" s="31">
        <v>21</v>
      </c>
      <c r="I85" s="31" t="s">
        <v>2278</v>
      </c>
      <c r="J85" s="31">
        <v>2</v>
      </c>
      <c r="K85" s="31">
        <v>6</v>
      </c>
      <c r="L85" s="31">
        <v>6</v>
      </c>
      <c r="M85" s="31">
        <v>6</v>
      </c>
      <c r="N85" s="31">
        <v>6</v>
      </c>
      <c r="O85" s="31">
        <v>2</v>
      </c>
      <c r="P85" s="31">
        <v>0</v>
      </c>
      <c r="Q85" s="63">
        <f t="shared" si="1"/>
        <v>28</v>
      </c>
      <c r="R85" s="71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</row>
    <row r="86" spans="1:61" s="99" customFormat="1" ht="16.149999999999999" customHeight="1" x14ac:dyDescent="0.2">
      <c r="A86" s="31">
        <v>83</v>
      </c>
      <c r="B86" s="31" t="s">
        <v>3031</v>
      </c>
      <c r="C86" s="56" t="s">
        <v>3032</v>
      </c>
      <c r="D86" s="57" t="s">
        <v>623</v>
      </c>
      <c r="E86" s="57" t="s">
        <v>3033</v>
      </c>
      <c r="F86" s="31" t="s">
        <v>2956</v>
      </c>
      <c r="G86" s="31" t="s">
        <v>3025</v>
      </c>
      <c r="H86" s="31">
        <v>21</v>
      </c>
      <c r="I86" s="31" t="s">
        <v>3026</v>
      </c>
      <c r="J86" s="31">
        <v>6</v>
      </c>
      <c r="K86" s="31">
        <v>1</v>
      </c>
      <c r="L86" s="31">
        <v>2</v>
      </c>
      <c r="M86" s="31">
        <v>6</v>
      </c>
      <c r="N86" s="31">
        <v>0</v>
      </c>
      <c r="O86" s="31">
        <v>3</v>
      </c>
      <c r="P86" s="31">
        <v>10</v>
      </c>
      <c r="Q86" s="63">
        <f t="shared" si="1"/>
        <v>28</v>
      </c>
      <c r="R86" s="71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</row>
    <row r="87" spans="1:61" s="99" customFormat="1" ht="16.149999999999999" customHeight="1" x14ac:dyDescent="0.2">
      <c r="A87" s="31">
        <v>84</v>
      </c>
      <c r="B87" s="31" t="s">
        <v>734</v>
      </c>
      <c r="C87" s="50" t="s">
        <v>735</v>
      </c>
      <c r="D87" s="31" t="s">
        <v>478</v>
      </c>
      <c r="E87" s="31" t="s">
        <v>736</v>
      </c>
      <c r="F87" s="31" t="s">
        <v>545</v>
      </c>
      <c r="G87" s="31" t="s">
        <v>27</v>
      </c>
      <c r="H87" s="31">
        <v>21</v>
      </c>
      <c r="I87" s="31" t="s">
        <v>683</v>
      </c>
      <c r="J87" s="31">
        <v>5</v>
      </c>
      <c r="K87" s="31">
        <v>6</v>
      </c>
      <c r="L87" s="31">
        <v>6</v>
      </c>
      <c r="M87" s="31">
        <v>3</v>
      </c>
      <c r="N87" s="31">
        <v>6</v>
      </c>
      <c r="O87" s="31">
        <v>1</v>
      </c>
      <c r="P87" s="31">
        <v>0</v>
      </c>
      <c r="Q87" s="63">
        <f t="shared" si="1"/>
        <v>27</v>
      </c>
      <c r="R87" s="71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</row>
    <row r="88" spans="1:61" s="99" customFormat="1" ht="16.149999999999999" customHeight="1" x14ac:dyDescent="0.2">
      <c r="A88" s="31">
        <v>85</v>
      </c>
      <c r="B88" s="31" t="s">
        <v>1290</v>
      </c>
      <c r="C88" s="31" t="s">
        <v>1291</v>
      </c>
      <c r="D88" s="31" t="s">
        <v>897</v>
      </c>
      <c r="E88" s="31" t="s">
        <v>414</v>
      </c>
      <c r="F88" s="31" t="s">
        <v>1098</v>
      </c>
      <c r="G88" s="31" t="s">
        <v>27</v>
      </c>
      <c r="H88" s="31">
        <v>21</v>
      </c>
      <c r="I88" s="31" t="s">
        <v>1093</v>
      </c>
      <c r="J88" s="31">
        <v>2</v>
      </c>
      <c r="K88" s="31">
        <v>6</v>
      </c>
      <c r="L88" s="31">
        <v>6</v>
      </c>
      <c r="M88" s="31">
        <v>4</v>
      </c>
      <c r="N88" s="31">
        <v>6</v>
      </c>
      <c r="O88" s="31">
        <v>1</v>
      </c>
      <c r="P88" s="31">
        <v>2</v>
      </c>
      <c r="Q88" s="63">
        <f t="shared" si="1"/>
        <v>27</v>
      </c>
      <c r="R88" s="71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</row>
    <row r="89" spans="1:61" s="99" customFormat="1" ht="16.149999999999999" customHeight="1" x14ac:dyDescent="0.2">
      <c r="A89" s="31">
        <v>86</v>
      </c>
      <c r="B89" s="31" t="s">
        <v>1292</v>
      </c>
      <c r="C89" s="31">
        <v>28492037517</v>
      </c>
      <c r="D89" s="31" t="s">
        <v>996</v>
      </c>
      <c r="E89" s="31" t="s">
        <v>469</v>
      </c>
      <c r="F89" s="31" t="s">
        <v>1230</v>
      </c>
      <c r="G89" s="31" t="s">
        <v>27</v>
      </c>
      <c r="H89" s="31">
        <v>21</v>
      </c>
      <c r="I89" s="31" t="s">
        <v>1293</v>
      </c>
      <c r="J89" s="31">
        <v>6</v>
      </c>
      <c r="K89" s="31">
        <v>0</v>
      </c>
      <c r="L89" s="31">
        <v>0</v>
      </c>
      <c r="M89" s="31">
        <v>5</v>
      </c>
      <c r="N89" s="31">
        <v>6</v>
      </c>
      <c r="O89" s="31">
        <v>10</v>
      </c>
      <c r="P89" s="31">
        <v>0</v>
      </c>
      <c r="Q89" s="63">
        <f t="shared" si="1"/>
        <v>27</v>
      </c>
      <c r="R89" s="71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</row>
    <row r="90" spans="1:61" s="99" customFormat="1" ht="16.149999999999999" customHeight="1" x14ac:dyDescent="0.2">
      <c r="A90" s="31">
        <v>87</v>
      </c>
      <c r="B90" s="31" t="s">
        <v>2689</v>
      </c>
      <c r="C90" s="50" t="s">
        <v>2690</v>
      </c>
      <c r="D90" s="31" t="s">
        <v>615</v>
      </c>
      <c r="E90" s="31" t="s">
        <v>1060</v>
      </c>
      <c r="F90" s="31">
        <v>2198</v>
      </c>
      <c r="G90" s="31" t="s">
        <v>27</v>
      </c>
      <c r="H90" s="31">
        <v>21</v>
      </c>
      <c r="I90" s="31" t="s">
        <v>2691</v>
      </c>
      <c r="J90" s="31">
        <v>6</v>
      </c>
      <c r="K90" s="31">
        <v>1</v>
      </c>
      <c r="L90" s="31">
        <v>6</v>
      </c>
      <c r="M90" s="31">
        <v>6</v>
      </c>
      <c r="N90" s="31">
        <v>6</v>
      </c>
      <c r="O90" s="31">
        <v>2</v>
      </c>
      <c r="P90" s="31">
        <v>0</v>
      </c>
      <c r="Q90" s="63">
        <f t="shared" si="1"/>
        <v>27</v>
      </c>
      <c r="R90" s="71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</row>
    <row r="91" spans="1:61" s="99" customFormat="1" ht="16.149999999999999" customHeight="1" x14ac:dyDescent="0.2">
      <c r="A91" s="31">
        <v>88</v>
      </c>
      <c r="B91" s="31" t="s">
        <v>737</v>
      </c>
      <c r="C91" s="50" t="s">
        <v>738</v>
      </c>
      <c r="D91" s="31" t="s">
        <v>574</v>
      </c>
      <c r="E91" s="31" t="s">
        <v>739</v>
      </c>
      <c r="F91" s="31" t="s">
        <v>501</v>
      </c>
      <c r="G91" s="31" t="s">
        <v>27</v>
      </c>
      <c r="H91" s="31">
        <v>21</v>
      </c>
      <c r="I91" s="31" t="s">
        <v>693</v>
      </c>
      <c r="J91" s="31">
        <v>6</v>
      </c>
      <c r="K91" s="31">
        <v>6</v>
      </c>
      <c r="L91" s="31">
        <v>0</v>
      </c>
      <c r="M91" s="31">
        <v>6</v>
      </c>
      <c r="N91" s="31">
        <v>6</v>
      </c>
      <c r="O91" s="31">
        <v>2</v>
      </c>
      <c r="P91" s="31">
        <v>0</v>
      </c>
      <c r="Q91" s="63">
        <f t="shared" si="1"/>
        <v>26</v>
      </c>
      <c r="R91" s="71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</row>
    <row r="92" spans="1:61" s="99" customFormat="1" ht="16.149999999999999" customHeight="1" x14ac:dyDescent="0.2">
      <c r="A92" s="31">
        <v>89</v>
      </c>
      <c r="B92" s="31" t="s">
        <v>740</v>
      </c>
      <c r="C92" s="50" t="s">
        <v>741</v>
      </c>
      <c r="D92" s="31" t="s">
        <v>568</v>
      </c>
      <c r="E92" s="31" t="s">
        <v>742</v>
      </c>
      <c r="F92" s="31" t="s">
        <v>486</v>
      </c>
      <c r="G92" s="31" t="s">
        <v>27</v>
      </c>
      <c r="H92" s="31">
        <v>21</v>
      </c>
      <c r="I92" s="31" t="s">
        <v>723</v>
      </c>
      <c r="J92" s="31">
        <v>5</v>
      </c>
      <c r="K92" s="31">
        <v>6</v>
      </c>
      <c r="L92" s="31">
        <v>6</v>
      </c>
      <c r="M92" s="31">
        <v>6</v>
      </c>
      <c r="N92" s="31">
        <v>2</v>
      </c>
      <c r="O92" s="31">
        <v>1</v>
      </c>
      <c r="P92" s="31">
        <v>0</v>
      </c>
      <c r="Q92" s="63">
        <f t="shared" si="1"/>
        <v>26</v>
      </c>
      <c r="R92" s="71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</row>
    <row r="93" spans="1:61" s="99" customFormat="1" ht="16.149999999999999" customHeight="1" x14ac:dyDescent="0.2">
      <c r="A93" s="31">
        <v>90</v>
      </c>
      <c r="B93" s="31" t="s">
        <v>1294</v>
      </c>
      <c r="C93" s="31" t="s">
        <v>1295</v>
      </c>
      <c r="D93" s="31" t="s">
        <v>83</v>
      </c>
      <c r="E93" s="31" t="s">
        <v>1296</v>
      </c>
      <c r="F93" s="31" t="s">
        <v>1137</v>
      </c>
      <c r="G93" s="31" t="s">
        <v>27</v>
      </c>
      <c r="H93" s="31">
        <v>21</v>
      </c>
      <c r="I93" s="31" t="s">
        <v>1297</v>
      </c>
      <c r="J93" s="31">
        <v>5</v>
      </c>
      <c r="K93" s="31">
        <v>0</v>
      </c>
      <c r="L93" s="31">
        <v>6</v>
      </c>
      <c r="M93" s="31">
        <v>6</v>
      </c>
      <c r="N93" s="31">
        <v>6</v>
      </c>
      <c r="O93" s="31">
        <v>2</v>
      </c>
      <c r="P93" s="31">
        <v>1</v>
      </c>
      <c r="Q93" s="63">
        <f t="shared" si="1"/>
        <v>26</v>
      </c>
      <c r="R93" s="71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</row>
    <row r="94" spans="1:61" s="99" customFormat="1" ht="16.149999999999999" customHeight="1" x14ac:dyDescent="0.2">
      <c r="A94" s="31">
        <v>91</v>
      </c>
      <c r="B94" s="50" t="s">
        <v>1833</v>
      </c>
      <c r="C94" s="51" t="s">
        <v>1834</v>
      </c>
      <c r="D94" s="52" t="s">
        <v>245</v>
      </c>
      <c r="E94" s="52" t="s">
        <v>1835</v>
      </c>
      <c r="F94" s="52">
        <v>2266</v>
      </c>
      <c r="G94" s="52" t="s">
        <v>27</v>
      </c>
      <c r="H94" s="52">
        <v>21</v>
      </c>
      <c r="I94" s="52" t="s">
        <v>1802</v>
      </c>
      <c r="J94" s="31">
        <v>6</v>
      </c>
      <c r="K94" s="31">
        <v>1</v>
      </c>
      <c r="L94" s="31">
        <v>2</v>
      </c>
      <c r="M94" s="31">
        <v>6</v>
      </c>
      <c r="N94" s="31">
        <v>6</v>
      </c>
      <c r="O94" s="31">
        <v>3</v>
      </c>
      <c r="P94" s="31">
        <v>2</v>
      </c>
      <c r="Q94" s="63">
        <f t="shared" si="1"/>
        <v>26</v>
      </c>
      <c r="R94" s="71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</row>
    <row r="95" spans="1:61" s="99" customFormat="1" ht="16.149999999999999" customHeight="1" x14ac:dyDescent="0.2">
      <c r="A95" s="31">
        <v>92</v>
      </c>
      <c r="B95" s="50" t="s">
        <v>1836</v>
      </c>
      <c r="C95" s="51" t="s">
        <v>1837</v>
      </c>
      <c r="D95" s="52" t="s">
        <v>151</v>
      </c>
      <c r="E95" s="52" t="s">
        <v>1838</v>
      </c>
      <c r="F95" s="31">
        <v>2256</v>
      </c>
      <c r="G95" s="52" t="s">
        <v>27</v>
      </c>
      <c r="H95" s="52">
        <v>21</v>
      </c>
      <c r="I95" s="52" t="s">
        <v>1799</v>
      </c>
      <c r="J95" s="31">
        <v>6</v>
      </c>
      <c r="K95" s="31">
        <v>6</v>
      </c>
      <c r="L95" s="31">
        <v>6</v>
      </c>
      <c r="M95" s="31">
        <v>0</v>
      </c>
      <c r="N95" s="31">
        <v>6</v>
      </c>
      <c r="O95" s="31">
        <v>2</v>
      </c>
      <c r="P95" s="31">
        <v>0</v>
      </c>
      <c r="Q95" s="63">
        <f t="shared" si="1"/>
        <v>26</v>
      </c>
      <c r="R95" s="71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</row>
    <row r="96" spans="1:61" s="99" customFormat="1" ht="16.149999999999999" customHeight="1" x14ac:dyDescent="0.2">
      <c r="A96" s="31">
        <v>93</v>
      </c>
      <c r="B96" s="50" t="s">
        <v>1839</v>
      </c>
      <c r="C96" s="50" t="s">
        <v>1840</v>
      </c>
      <c r="D96" s="31" t="s">
        <v>99</v>
      </c>
      <c r="E96" s="31" t="s">
        <v>1841</v>
      </c>
      <c r="F96" s="31">
        <v>2258</v>
      </c>
      <c r="G96" s="52" t="s">
        <v>27</v>
      </c>
      <c r="H96" s="52">
        <v>21</v>
      </c>
      <c r="I96" s="31" t="s">
        <v>1785</v>
      </c>
      <c r="J96" s="31">
        <v>6</v>
      </c>
      <c r="K96" s="31">
        <v>2</v>
      </c>
      <c r="L96" s="31">
        <v>0</v>
      </c>
      <c r="M96" s="31">
        <v>0</v>
      </c>
      <c r="N96" s="31">
        <v>6</v>
      </c>
      <c r="O96" s="31">
        <v>10</v>
      </c>
      <c r="P96" s="31">
        <v>2</v>
      </c>
      <c r="Q96" s="63">
        <f t="shared" si="1"/>
        <v>26</v>
      </c>
      <c r="R96" s="71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</row>
    <row r="97" spans="1:61" s="99" customFormat="1" ht="16.149999999999999" customHeight="1" x14ac:dyDescent="0.2">
      <c r="A97" s="31">
        <v>94</v>
      </c>
      <c r="B97" s="50" t="s">
        <v>196</v>
      </c>
      <c r="C97" s="50">
        <v>35827742621</v>
      </c>
      <c r="D97" s="31" t="s">
        <v>197</v>
      </c>
      <c r="E97" s="31" t="s">
        <v>198</v>
      </c>
      <c r="F97" s="31" t="s">
        <v>107</v>
      </c>
      <c r="G97" s="31" t="s">
        <v>27</v>
      </c>
      <c r="H97" s="31">
        <v>21</v>
      </c>
      <c r="I97" s="31" t="s">
        <v>170</v>
      </c>
      <c r="J97" s="31">
        <v>6</v>
      </c>
      <c r="K97" s="31">
        <v>1</v>
      </c>
      <c r="L97" s="31">
        <v>2</v>
      </c>
      <c r="M97" s="31">
        <v>0</v>
      </c>
      <c r="N97" s="31">
        <v>6</v>
      </c>
      <c r="O97" s="31">
        <v>10</v>
      </c>
      <c r="P97" s="31">
        <v>0</v>
      </c>
      <c r="Q97" s="63">
        <f t="shared" si="1"/>
        <v>25</v>
      </c>
      <c r="R97" s="71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</row>
    <row r="98" spans="1:61" s="99" customFormat="1" ht="16.149999999999999" customHeight="1" x14ac:dyDescent="0.2">
      <c r="A98" s="31">
        <v>95</v>
      </c>
      <c r="B98" s="50" t="s">
        <v>199</v>
      </c>
      <c r="C98" s="50" t="s">
        <v>200</v>
      </c>
      <c r="D98" s="31" t="s">
        <v>201</v>
      </c>
      <c r="E98" s="31" t="s">
        <v>202</v>
      </c>
      <c r="F98" s="31" t="s">
        <v>112</v>
      </c>
      <c r="G98" s="31" t="s">
        <v>27</v>
      </c>
      <c r="H98" s="31">
        <v>21</v>
      </c>
      <c r="I98" s="31" t="s">
        <v>203</v>
      </c>
      <c r="J98" s="31">
        <v>0</v>
      </c>
      <c r="K98" s="31">
        <v>6</v>
      </c>
      <c r="L98" s="31">
        <v>0</v>
      </c>
      <c r="M98" s="31">
        <v>3</v>
      </c>
      <c r="N98" s="31">
        <v>6</v>
      </c>
      <c r="O98" s="31">
        <v>10</v>
      </c>
      <c r="P98" s="31">
        <v>0</v>
      </c>
      <c r="Q98" s="63">
        <f t="shared" si="1"/>
        <v>25</v>
      </c>
      <c r="R98" s="71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</row>
    <row r="99" spans="1:61" s="99" customFormat="1" ht="16.149999999999999" customHeight="1" x14ac:dyDescent="0.2">
      <c r="A99" s="31">
        <v>96</v>
      </c>
      <c r="B99" s="31" t="s">
        <v>743</v>
      </c>
      <c r="C99" s="50" t="s">
        <v>744</v>
      </c>
      <c r="D99" s="31" t="s">
        <v>484</v>
      </c>
      <c r="E99" s="31" t="s">
        <v>745</v>
      </c>
      <c r="F99" s="31" t="s">
        <v>470</v>
      </c>
      <c r="G99" s="31" t="s">
        <v>27</v>
      </c>
      <c r="H99" s="31">
        <v>21</v>
      </c>
      <c r="I99" s="31" t="s">
        <v>746</v>
      </c>
      <c r="J99" s="31">
        <v>6</v>
      </c>
      <c r="K99" s="31">
        <v>1</v>
      </c>
      <c r="L99" s="31">
        <v>6</v>
      </c>
      <c r="M99" s="31">
        <v>6</v>
      </c>
      <c r="N99" s="31">
        <v>6</v>
      </c>
      <c r="O99" s="31">
        <v>0</v>
      </c>
      <c r="P99" s="31">
        <v>0</v>
      </c>
      <c r="Q99" s="63">
        <f t="shared" si="1"/>
        <v>25</v>
      </c>
      <c r="R99" s="71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</row>
    <row r="100" spans="1:61" s="99" customFormat="1" ht="16.149999999999999" customHeight="1" x14ac:dyDescent="0.2">
      <c r="A100" s="31">
        <v>97</v>
      </c>
      <c r="B100" s="31" t="s">
        <v>1298</v>
      </c>
      <c r="C100" s="31" t="s">
        <v>1299</v>
      </c>
      <c r="D100" s="31" t="s">
        <v>102</v>
      </c>
      <c r="E100" s="31" t="s">
        <v>1300</v>
      </c>
      <c r="F100" s="31" t="s">
        <v>1142</v>
      </c>
      <c r="G100" s="31" t="s">
        <v>27</v>
      </c>
      <c r="H100" s="31">
        <v>21</v>
      </c>
      <c r="I100" s="31" t="s">
        <v>1301</v>
      </c>
      <c r="J100" s="31">
        <v>6</v>
      </c>
      <c r="K100" s="31">
        <v>0</v>
      </c>
      <c r="L100" s="31">
        <v>4</v>
      </c>
      <c r="M100" s="31">
        <v>6</v>
      </c>
      <c r="N100" s="31">
        <v>6</v>
      </c>
      <c r="O100" s="31">
        <v>2</v>
      </c>
      <c r="P100" s="31">
        <v>1</v>
      </c>
      <c r="Q100" s="63">
        <f t="shared" si="1"/>
        <v>25</v>
      </c>
      <c r="R100" s="71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</row>
    <row r="101" spans="1:61" s="99" customFormat="1" ht="16.149999999999999" customHeight="1" x14ac:dyDescent="0.2">
      <c r="A101" s="31">
        <v>98</v>
      </c>
      <c r="B101" s="31" t="s">
        <v>2692</v>
      </c>
      <c r="C101" s="50" t="s">
        <v>2693</v>
      </c>
      <c r="D101" s="31" t="s">
        <v>41</v>
      </c>
      <c r="E101" s="31" t="s">
        <v>722</v>
      </c>
      <c r="F101" s="31">
        <v>2232</v>
      </c>
      <c r="G101" s="31" t="s">
        <v>27</v>
      </c>
      <c r="H101" s="31">
        <v>21</v>
      </c>
      <c r="I101" s="31" t="s">
        <v>2551</v>
      </c>
      <c r="J101" s="31">
        <v>6</v>
      </c>
      <c r="K101" s="31">
        <v>1</v>
      </c>
      <c r="L101" s="31">
        <v>6</v>
      </c>
      <c r="M101" s="31">
        <v>4</v>
      </c>
      <c r="N101" s="31">
        <v>6</v>
      </c>
      <c r="O101" s="31">
        <v>0</v>
      </c>
      <c r="P101" s="31">
        <v>2</v>
      </c>
      <c r="Q101" s="63">
        <f t="shared" si="1"/>
        <v>25</v>
      </c>
      <c r="R101" s="71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</row>
    <row r="102" spans="1:61" s="99" customFormat="1" ht="16.149999999999999" customHeight="1" x14ac:dyDescent="0.2">
      <c r="A102" s="31">
        <v>99</v>
      </c>
      <c r="B102" s="31" t="s">
        <v>2694</v>
      </c>
      <c r="C102" s="50" t="s">
        <v>2695</v>
      </c>
      <c r="D102" s="31" t="s">
        <v>2696</v>
      </c>
      <c r="E102" s="31" t="s">
        <v>2697</v>
      </c>
      <c r="F102" s="31">
        <v>2193</v>
      </c>
      <c r="G102" s="31" t="s">
        <v>27</v>
      </c>
      <c r="H102" s="31">
        <v>21</v>
      </c>
      <c r="I102" s="31" t="s">
        <v>2668</v>
      </c>
      <c r="J102" s="31">
        <v>6</v>
      </c>
      <c r="K102" s="31">
        <v>2</v>
      </c>
      <c r="L102" s="31">
        <v>0</v>
      </c>
      <c r="M102" s="31">
        <v>4</v>
      </c>
      <c r="N102" s="31">
        <v>6</v>
      </c>
      <c r="O102" s="31">
        <v>5</v>
      </c>
      <c r="P102" s="31">
        <v>2</v>
      </c>
      <c r="Q102" s="63">
        <f t="shared" si="1"/>
        <v>25</v>
      </c>
      <c r="R102" s="71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</row>
    <row r="103" spans="1:61" s="99" customFormat="1" ht="16.149999999999999" customHeight="1" x14ac:dyDescent="0.2">
      <c r="A103" s="31">
        <v>100</v>
      </c>
      <c r="B103" s="31" t="s">
        <v>747</v>
      </c>
      <c r="C103" s="50" t="s">
        <v>748</v>
      </c>
      <c r="D103" s="31" t="s">
        <v>83</v>
      </c>
      <c r="E103" s="31" t="s">
        <v>749</v>
      </c>
      <c r="F103" s="31" t="s">
        <v>522</v>
      </c>
      <c r="G103" s="31" t="s">
        <v>27</v>
      </c>
      <c r="H103" s="31">
        <v>21</v>
      </c>
      <c r="I103" s="31" t="s">
        <v>697</v>
      </c>
      <c r="J103" s="31">
        <v>6</v>
      </c>
      <c r="K103" s="31">
        <v>1</v>
      </c>
      <c r="L103" s="31">
        <v>4</v>
      </c>
      <c r="M103" s="31">
        <v>4</v>
      </c>
      <c r="N103" s="31">
        <v>6</v>
      </c>
      <c r="O103" s="31">
        <v>2</v>
      </c>
      <c r="P103" s="31">
        <v>1</v>
      </c>
      <c r="Q103" s="63">
        <f t="shared" si="1"/>
        <v>24</v>
      </c>
      <c r="R103" s="71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</row>
    <row r="104" spans="1:61" s="99" customFormat="1" ht="16.149999999999999" customHeight="1" x14ac:dyDescent="0.2">
      <c r="A104" s="31">
        <v>101</v>
      </c>
      <c r="B104" s="31" t="s">
        <v>750</v>
      </c>
      <c r="C104" s="50" t="s">
        <v>751</v>
      </c>
      <c r="D104" s="31" t="s">
        <v>752</v>
      </c>
      <c r="E104" s="31" t="s">
        <v>753</v>
      </c>
      <c r="F104" s="31" t="s">
        <v>507</v>
      </c>
      <c r="G104" s="31" t="s">
        <v>27</v>
      </c>
      <c r="H104" s="31">
        <v>21</v>
      </c>
      <c r="I104" s="31" t="s">
        <v>508</v>
      </c>
      <c r="J104" s="31">
        <v>6</v>
      </c>
      <c r="K104" s="31">
        <v>3</v>
      </c>
      <c r="L104" s="31">
        <v>5</v>
      </c>
      <c r="M104" s="31">
        <v>0</v>
      </c>
      <c r="N104" s="31">
        <v>6</v>
      </c>
      <c r="O104" s="31">
        <v>2</v>
      </c>
      <c r="P104" s="31">
        <v>2</v>
      </c>
      <c r="Q104" s="63">
        <f t="shared" si="1"/>
        <v>24</v>
      </c>
      <c r="R104" s="71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</row>
    <row r="105" spans="1:61" s="99" customFormat="1" ht="16.149999999999999" customHeight="1" x14ac:dyDescent="0.2">
      <c r="A105" s="31">
        <v>102</v>
      </c>
      <c r="B105" s="31" t="s">
        <v>1302</v>
      </c>
      <c r="C105" s="31" t="s">
        <v>1303</v>
      </c>
      <c r="D105" s="31" t="s">
        <v>226</v>
      </c>
      <c r="E105" s="31" t="s">
        <v>1304</v>
      </c>
      <c r="F105" s="31" t="s">
        <v>1098</v>
      </c>
      <c r="G105" s="31" t="s">
        <v>27</v>
      </c>
      <c r="H105" s="31">
        <v>21</v>
      </c>
      <c r="I105" s="31" t="s">
        <v>1093</v>
      </c>
      <c r="J105" s="31">
        <v>6</v>
      </c>
      <c r="K105" s="31">
        <v>6</v>
      </c>
      <c r="L105" s="31">
        <v>0</v>
      </c>
      <c r="M105" s="31">
        <v>5</v>
      </c>
      <c r="N105" s="31">
        <v>6</v>
      </c>
      <c r="O105" s="31">
        <v>1</v>
      </c>
      <c r="P105" s="31">
        <v>0</v>
      </c>
      <c r="Q105" s="63">
        <f t="shared" si="1"/>
        <v>24</v>
      </c>
      <c r="R105" s="71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</row>
    <row r="106" spans="1:61" s="99" customFormat="1" ht="16.149999999999999" customHeight="1" x14ac:dyDescent="0.2">
      <c r="A106" s="31">
        <v>103</v>
      </c>
      <c r="B106" s="50" t="s">
        <v>1842</v>
      </c>
      <c r="C106" s="51" t="s">
        <v>1843</v>
      </c>
      <c r="D106" s="52" t="s">
        <v>568</v>
      </c>
      <c r="E106" s="52" t="s">
        <v>1844</v>
      </c>
      <c r="F106" s="52">
        <v>2907</v>
      </c>
      <c r="G106" s="52" t="s">
        <v>27</v>
      </c>
      <c r="H106" s="52">
        <v>21</v>
      </c>
      <c r="I106" s="52" t="s">
        <v>1814</v>
      </c>
      <c r="J106" s="31">
        <v>6</v>
      </c>
      <c r="K106" s="31">
        <v>6</v>
      </c>
      <c r="L106" s="31">
        <v>0</v>
      </c>
      <c r="M106" s="31">
        <v>6</v>
      </c>
      <c r="N106" s="31">
        <v>6</v>
      </c>
      <c r="O106" s="31">
        <v>0</v>
      </c>
      <c r="P106" s="31">
        <v>0</v>
      </c>
      <c r="Q106" s="63">
        <f t="shared" si="1"/>
        <v>24</v>
      </c>
      <c r="R106" s="71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</row>
    <row r="107" spans="1:61" s="99" customFormat="1" ht="16.149999999999999" customHeight="1" x14ac:dyDescent="0.2">
      <c r="A107" s="31">
        <v>104</v>
      </c>
      <c r="B107" s="50" t="s">
        <v>1845</v>
      </c>
      <c r="C107" s="51" t="s">
        <v>1846</v>
      </c>
      <c r="D107" s="52" t="s">
        <v>313</v>
      </c>
      <c r="E107" s="52" t="s">
        <v>1847</v>
      </c>
      <c r="F107" s="16">
        <v>2255</v>
      </c>
      <c r="G107" s="52" t="s">
        <v>27</v>
      </c>
      <c r="H107" s="52">
        <v>21</v>
      </c>
      <c r="I107" s="52" t="s">
        <v>1848</v>
      </c>
      <c r="J107" s="31">
        <v>6</v>
      </c>
      <c r="K107" s="31">
        <v>0</v>
      </c>
      <c r="L107" s="31">
        <v>6</v>
      </c>
      <c r="M107" s="31">
        <v>2</v>
      </c>
      <c r="N107" s="31">
        <v>6</v>
      </c>
      <c r="O107" s="31">
        <v>3</v>
      </c>
      <c r="P107" s="31">
        <v>1</v>
      </c>
      <c r="Q107" s="63">
        <f t="shared" si="1"/>
        <v>24</v>
      </c>
      <c r="R107" s="71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</row>
    <row r="108" spans="1:61" s="99" customFormat="1" ht="16.149999999999999" customHeight="1" x14ac:dyDescent="0.2">
      <c r="A108" s="31">
        <v>105</v>
      </c>
      <c r="B108" s="50" t="s">
        <v>1849</v>
      </c>
      <c r="C108" s="51" t="s">
        <v>1850</v>
      </c>
      <c r="D108" s="52" t="s">
        <v>1354</v>
      </c>
      <c r="E108" s="52" t="s">
        <v>1851</v>
      </c>
      <c r="F108" s="16">
        <v>2255</v>
      </c>
      <c r="G108" s="52" t="s">
        <v>27</v>
      </c>
      <c r="H108" s="52">
        <v>21</v>
      </c>
      <c r="I108" s="52" t="s">
        <v>1762</v>
      </c>
      <c r="J108" s="31">
        <v>2</v>
      </c>
      <c r="K108" s="31">
        <v>6</v>
      </c>
      <c r="L108" s="31">
        <v>1</v>
      </c>
      <c r="M108" s="31">
        <v>6</v>
      </c>
      <c r="N108" s="31">
        <v>6</v>
      </c>
      <c r="O108" s="31">
        <v>3</v>
      </c>
      <c r="P108" s="31">
        <v>0</v>
      </c>
      <c r="Q108" s="63">
        <f t="shared" si="1"/>
        <v>24</v>
      </c>
      <c r="R108" s="71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</row>
    <row r="109" spans="1:61" s="99" customFormat="1" ht="16.149999999999999" customHeight="1" x14ac:dyDescent="0.2">
      <c r="A109" s="31">
        <v>106</v>
      </c>
      <c r="B109" s="50" t="s">
        <v>1852</v>
      </c>
      <c r="C109" s="51" t="s">
        <v>1853</v>
      </c>
      <c r="D109" s="52" t="s">
        <v>568</v>
      </c>
      <c r="E109" s="52" t="s">
        <v>1854</v>
      </c>
      <c r="F109" s="52">
        <v>2266</v>
      </c>
      <c r="G109" s="52" t="s">
        <v>27</v>
      </c>
      <c r="H109" s="52">
        <v>21</v>
      </c>
      <c r="I109" s="52" t="s">
        <v>1827</v>
      </c>
      <c r="J109" s="31">
        <v>5</v>
      </c>
      <c r="K109" s="31">
        <v>0</v>
      </c>
      <c r="L109" s="31">
        <v>2</v>
      </c>
      <c r="M109" s="31">
        <v>0</v>
      </c>
      <c r="N109" s="31">
        <v>6</v>
      </c>
      <c r="O109" s="31">
        <v>10</v>
      </c>
      <c r="P109" s="31">
        <v>1</v>
      </c>
      <c r="Q109" s="63">
        <f t="shared" si="1"/>
        <v>24</v>
      </c>
      <c r="R109" s="71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</row>
    <row r="110" spans="1:61" s="99" customFormat="1" ht="16.149999999999999" customHeight="1" x14ac:dyDescent="0.2">
      <c r="A110" s="31">
        <v>107</v>
      </c>
      <c r="B110" s="50" t="s">
        <v>1855</v>
      </c>
      <c r="C110" s="51" t="s">
        <v>1856</v>
      </c>
      <c r="D110" s="52" t="s">
        <v>1450</v>
      </c>
      <c r="E110" s="52" t="s">
        <v>1857</v>
      </c>
      <c r="F110" s="52">
        <v>2270</v>
      </c>
      <c r="G110" s="52" t="s">
        <v>27</v>
      </c>
      <c r="H110" s="52">
        <v>21</v>
      </c>
      <c r="I110" s="52" t="s">
        <v>1858</v>
      </c>
      <c r="J110" s="31">
        <v>6</v>
      </c>
      <c r="K110" s="31">
        <v>1</v>
      </c>
      <c r="L110" s="31">
        <v>6</v>
      </c>
      <c r="M110" s="31">
        <v>0</v>
      </c>
      <c r="N110" s="31">
        <v>6</v>
      </c>
      <c r="O110" s="31">
        <v>3</v>
      </c>
      <c r="P110" s="31">
        <v>2</v>
      </c>
      <c r="Q110" s="63">
        <f t="shared" si="1"/>
        <v>24</v>
      </c>
      <c r="R110" s="71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</row>
    <row r="111" spans="1:61" s="99" customFormat="1" ht="16.149999999999999" customHeight="1" x14ac:dyDescent="0.2">
      <c r="A111" s="31">
        <v>108</v>
      </c>
      <c r="B111" s="50" t="s">
        <v>1859</v>
      </c>
      <c r="C111" s="50" t="s">
        <v>1860</v>
      </c>
      <c r="D111" s="31" t="s">
        <v>245</v>
      </c>
      <c r="E111" s="31" t="s">
        <v>1323</v>
      </c>
      <c r="F111" s="31">
        <v>2269</v>
      </c>
      <c r="G111" s="52" t="s">
        <v>27</v>
      </c>
      <c r="H111" s="52">
        <v>21</v>
      </c>
      <c r="I111" s="31" t="s">
        <v>1823</v>
      </c>
      <c r="J111" s="31">
        <v>0</v>
      </c>
      <c r="K111" s="31">
        <v>6</v>
      </c>
      <c r="L111" s="31">
        <v>6</v>
      </c>
      <c r="M111" s="31">
        <v>0</v>
      </c>
      <c r="N111" s="31">
        <v>6</v>
      </c>
      <c r="O111" s="31">
        <v>6</v>
      </c>
      <c r="P111" s="31">
        <v>0</v>
      </c>
      <c r="Q111" s="63">
        <f t="shared" si="1"/>
        <v>24</v>
      </c>
      <c r="R111" s="71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</row>
    <row r="112" spans="1:61" s="99" customFormat="1" ht="16.149999999999999" customHeight="1" x14ac:dyDescent="0.2">
      <c r="A112" s="31">
        <v>109</v>
      </c>
      <c r="B112" s="31" t="s">
        <v>2279</v>
      </c>
      <c r="C112" s="20">
        <v>86374473039</v>
      </c>
      <c r="D112" s="31" t="s">
        <v>2280</v>
      </c>
      <c r="E112" s="31" t="s">
        <v>2281</v>
      </c>
      <c r="F112" s="31" t="s">
        <v>2128</v>
      </c>
      <c r="G112" s="31" t="s">
        <v>27</v>
      </c>
      <c r="H112" s="31">
        <v>21</v>
      </c>
      <c r="I112" s="31" t="s">
        <v>2129</v>
      </c>
      <c r="J112" s="31">
        <v>6</v>
      </c>
      <c r="K112" s="31">
        <v>6</v>
      </c>
      <c r="L112" s="31">
        <v>6</v>
      </c>
      <c r="M112" s="31">
        <v>0</v>
      </c>
      <c r="N112" s="31">
        <v>6</v>
      </c>
      <c r="O112" s="31">
        <v>0</v>
      </c>
      <c r="P112" s="31">
        <v>0</v>
      </c>
      <c r="Q112" s="63">
        <f t="shared" si="1"/>
        <v>24</v>
      </c>
      <c r="R112" s="71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</row>
    <row r="113" spans="1:61" s="99" customFormat="1" ht="16.149999999999999" customHeight="1" x14ac:dyDescent="0.2">
      <c r="A113" s="31">
        <v>110</v>
      </c>
      <c r="B113" s="31" t="s">
        <v>3034</v>
      </c>
      <c r="C113" s="50" t="s">
        <v>3035</v>
      </c>
      <c r="D113" s="31" t="s">
        <v>888</v>
      </c>
      <c r="E113" s="31" t="s">
        <v>953</v>
      </c>
      <c r="F113" s="31" t="s">
        <v>2896</v>
      </c>
      <c r="G113" s="31" t="s">
        <v>27</v>
      </c>
      <c r="H113" s="31">
        <v>21</v>
      </c>
      <c r="I113" s="31" t="s">
        <v>3021</v>
      </c>
      <c r="J113" s="31">
        <v>1</v>
      </c>
      <c r="K113" s="31">
        <v>0</v>
      </c>
      <c r="L113" s="31">
        <v>6</v>
      </c>
      <c r="M113" s="31">
        <v>1</v>
      </c>
      <c r="N113" s="31">
        <v>2</v>
      </c>
      <c r="O113" s="31">
        <v>4</v>
      </c>
      <c r="P113" s="31">
        <v>10</v>
      </c>
      <c r="Q113" s="63">
        <f t="shared" si="1"/>
        <v>24</v>
      </c>
      <c r="R113" s="71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</row>
    <row r="114" spans="1:61" s="99" customFormat="1" ht="16.149999999999999" customHeight="1" x14ac:dyDescent="0.2">
      <c r="A114" s="31">
        <v>111</v>
      </c>
      <c r="B114" s="50" t="s">
        <v>204</v>
      </c>
      <c r="C114" s="50" t="s">
        <v>205</v>
      </c>
      <c r="D114" s="31" t="s">
        <v>83</v>
      </c>
      <c r="E114" s="31" t="s">
        <v>206</v>
      </c>
      <c r="F114" s="31" t="s">
        <v>91</v>
      </c>
      <c r="G114" s="31" t="s">
        <v>27</v>
      </c>
      <c r="H114" s="31">
        <v>21</v>
      </c>
      <c r="I114" s="31" t="s">
        <v>207</v>
      </c>
      <c r="J114" s="31">
        <v>6</v>
      </c>
      <c r="K114" s="31">
        <v>1</v>
      </c>
      <c r="L114" s="31">
        <v>0</v>
      </c>
      <c r="M114" s="31">
        <v>6</v>
      </c>
      <c r="N114" s="31">
        <v>6</v>
      </c>
      <c r="O114" s="31">
        <v>2</v>
      </c>
      <c r="P114" s="31">
        <v>2</v>
      </c>
      <c r="Q114" s="63">
        <f t="shared" si="1"/>
        <v>23</v>
      </c>
      <c r="R114" s="71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</row>
    <row r="115" spans="1:61" s="99" customFormat="1" ht="16.149999999999999" customHeight="1" x14ac:dyDescent="0.2">
      <c r="A115" s="31">
        <v>112</v>
      </c>
      <c r="B115" s="31" t="s">
        <v>754</v>
      </c>
      <c r="C115" s="50" t="s">
        <v>755</v>
      </c>
      <c r="D115" s="31" t="s">
        <v>756</v>
      </c>
      <c r="E115" s="31" t="s">
        <v>757</v>
      </c>
      <c r="F115" s="31" t="s">
        <v>480</v>
      </c>
      <c r="G115" s="31" t="s">
        <v>27</v>
      </c>
      <c r="H115" s="31">
        <v>21</v>
      </c>
      <c r="I115" s="31" t="s">
        <v>705</v>
      </c>
      <c r="J115" s="31">
        <v>1</v>
      </c>
      <c r="K115" s="31">
        <v>1</v>
      </c>
      <c r="L115" s="31">
        <v>6</v>
      </c>
      <c r="M115" s="31">
        <v>6</v>
      </c>
      <c r="N115" s="31">
        <v>6</v>
      </c>
      <c r="O115" s="31">
        <v>3</v>
      </c>
      <c r="P115" s="31">
        <v>0</v>
      </c>
      <c r="Q115" s="63">
        <f t="shared" si="1"/>
        <v>23</v>
      </c>
      <c r="R115" s="71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</row>
    <row r="116" spans="1:61" s="99" customFormat="1" ht="16.149999999999999" customHeight="1" x14ac:dyDescent="0.2">
      <c r="A116" s="31">
        <v>113</v>
      </c>
      <c r="B116" s="31" t="s">
        <v>1305</v>
      </c>
      <c r="C116" s="31" t="s">
        <v>1306</v>
      </c>
      <c r="D116" s="31" t="s">
        <v>1307</v>
      </c>
      <c r="E116" s="31" t="s">
        <v>1308</v>
      </c>
      <c r="F116" s="31" t="s">
        <v>1195</v>
      </c>
      <c r="G116" s="31" t="s">
        <v>27</v>
      </c>
      <c r="H116" s="31">
        <v>21</v>
      </c>
      <c r="I116" s="31" t="s">
        <v>1309</v>
      </c>
      <c r="J116" s="31">
        <v>6</v>
      </c>
      <c r="K116" s="31">
        <v>1</v>
      </c>
      <c r="L116" s="31">
        <v>6</v>
      </c>
      <c r="M116" s="31">
        <v>3</v>
      </c>
      <c r="N116" s="31">
        <v>6</v>
      </c>
      <c r="O116" s="31">
        <v>1</v>
      </c>
      <c r="P116" s="31">
        <v>0</v>
      </c>
      <c r="Q116" s="63">
        <f t="shared" si="1"/>
        <v>23</v>
      </c>
      <c r="R116" s="71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</row>
    <row r="117" spans="1:61" s="99" customFormat="1" ht="16.149999999999999" customHeight="1" x14ac:dyDescent="0.2">
      <c r="A117" s="31">
        <v>114</v>
      </c>
      <c r="B117" s="31" t="s">
        <v>1310</v>
      </c>
      <c r="C117" s="31" t="s">
        <v>1311</v>
      </c>
      <c r="D117" s="31" t="s">
        <v>837</v>
      </c>
      <c r="E117" s="31" t="s">
        <v>1312</v>
      </c>
      <c r="F117" s="31" t="s">
        <v>1187</v>
      </c>
      <c r="G117" s="31" t="s">
        <v>27</v>
      </c>
      <c r="H117" s="31">
        <v>21</v>
      </c>
      <c r="I117" s="31" t="s">
        <v>1267</v>
      </c>
      <c r="J117" s="31">
        <v>6</v>
      </c>
      <c r="K117" s="31">
        <v>6</v>
      </c>
      <c r="L117" s="31">
        <v>0</v>
      </c>
      <c r="M117" s="31">
        <v>5</v>
      </c>
      <c r="N117" s="31">
        <v>6</v>
      </c>
      <c r="O117" s="31">
        <v>0</v>
      </c>
      <c r="P117" s="31">
        <v>0</v>
      </c>
      <c r="Q117" s="63">
        <f t="shared" si="1"/>
        <v>23</v>
      </c>
      <c r="R117" s="71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</row>
    <row r="118" spans="1:61" s="99" customFormat="1" ht="16.149999999999999" customHeight="1" x14ac:dyDescent="0.2">
      <c r="A118" s="31">
        <v>115</v>
      </c>
      <c r="B118" s="31" t="s">
        <v>1313</v>
      </c>
      <c r="C118" s="31" t="s">
        <v>1314</v>
      </c>
      <c r="D118" s="31" t="s">
        <v>568</v>
      </c>
      <c r="E118" s="31" t="s">
        <v>1315</v>
      </c>
      <c r="F118" s="31" t="s">
        <v>1104</v>
      </c>
      <c r="G118" s="31" t="s">
        <v>27</v>
      </c>
      <c r="H118" s="31">
        <v>21</v>
      </c>
      <c r="I118" s="31" t="s">
        <v>1316</v>
      </c>
      <c r="J118" s="31">
        <v>6</v>
      </c>
      <c r="K118" s="31">
        <v>6</v>
      </c>
      <c r="L118" s="31">
        <v>2</v>
      </c>
      <c r="M118" s="31">
        <v>0</v>
      </c>
      <c r="N118" s="31">
        <v>6</v>
      </c>
      <c r="O118" s="31">
        <v>1</v>
      </c>
      <c r="P118" s="31">
        <v>2</v>
      </c>
      <c r="Q118" s="63">
        <f t="shared" si="1"/>
        <v>23</v>
      </c>
      <c r="R118" s="71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</row>
    <row r="119" spans="1:61" s="99" customFormat="1" ht="16.149999999999999" customHeight="1" x14ac:dyDescent="0.2">
      <c r="A119" s="31">
        <v>116</v>
      </c>
      <c r="B119" s="31" t="s">
        <v>1317</v>
      </c>
      <c r="C119" s="31" t="s">
        <v>1318</v>
      </c>
      <c r="D119" s="31" t="s">
        <v>1319</v>
      </c>
      <c r="E119" s="31" t="s">
        <v>1320</v>
      </c>
      <c r="F119" s="31" t="s">
        <v>1142</v>
      </c>
      <c r="G119" s="31" t="s">
        <v>27</v>
      </c>
      <c r="H119" s="31">
        <v>21</v>
      </c>
      <c r="I119" s="31" t="s">
        <v>1271</v>
      </c>
      <c r="J119" s="31">
        <v>6</v>
      </c>
      <c r="K119" s="31">
        <v>0</v>
      </c>
      <c r="L119" s="31">
        <v>6</v>
      </c>
      <c r="M119" s="31">
        <v>3</v>
      </c>
      <c r="N119" s="31">
        <v>6</v>
      </c>
      <c r="O119" s="31">
        <v>1</v>
      </c>
      <c r="P119" s="31">
        <v>1</v>
      </c>
      <c r="Q119" s="63">
        <f t="shared" si="1"/>
        <v>23</v>
      </c>
      <c r="R119" s="71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</row>
    <row r="120" spans="1:61" s="99" customFormat="1" ht="16.149999999999999" customHeight="1" x14ac:dyDescent="0.2">
      <c r="A120" s="31">
        <v>117</v>
      </c>
      <c r="B120" s="31" t="s">
        <v>1321</v>
      </c>
      <c r="C120" s="31" t="s">
        <v>1322</v>
      </c>
      <c r="D120" s="31" t="s">
        <v>310</v>
      </c>
      <c r="E120" s="31" t="s">
        <v>1323</v>
      </c>
      <c r="F120" s="31" t="s">
        <v>1142</v>
      </c>
      <c r="G120" s="31" t="s">
        <v>27</v>
      </c>
      <c r="H120" s="31">
        <v>21</v>
      </c>
      <c r="I120" s="31" t="s">
        <v>1271</v>
      </c>
      <c r="J120" s="31">
        <v>6</v>
      </c>
      <c r="K120" s="31">
        <v>4</v>
      </c>
      <c r="L120" s="31">
        <v>6</v>
      </c>
      <c r="M120" s="31">
        <v>5</v>
      </c>
      <c r="N120" s="31">
        <v>2</v>
      </c>
      <c r="O120" s="31">
        <v>0</v>
      </c>
      <c r="P120" s="31">
        <v>0</v>
      </c>
      <c r="Q120" s="63">
        <f t="shared" si="1"/>
        <v>23</v>
      </c>
      <c r="R120" s="71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</row>
    <row r="121" spans="1:61" s="99" customFormat="1" ht="16.149999999999999" customHeight="1" x14ac:dyDescent="0.2">
      <c r="A121" s="31">
        <v>118</v>
      </c>
      <c r="B121" s="50" t="s">
        <v>1861</v>
      </c>
      <c r="C121" s="35">
        <v>47770270449</v>
      </c>
      <c r="D121" s="31" t="s">
        <v>1862</v>
      </c>
      <c r="E121" s="31" t="s">
        <v>1863</v>
      </c>
      <c r="F121" s="31">
        <v>2262</v>
      </c>
      <c r="G121" s="52" t="s">
        <v>27</v>
      </c>
      <c r="H121" s="52">
        <v>21</v>
      </c>
      <c r="I121" s="31" t="s">
        <v>1864</v>
      </c>
      <c r="J121" s="31">
        <v>6</v>
      </c>
      <c r="K121" s="31">
        <v>3</v>
      </c>
      <c r="L121" s="31">
        <v>5</v>
      </c>
      <c r="M121" s="31">
        <v>0</v>
      </c>
      <c r="N121" s="31">
        <v>6</v>
      </c>
      <c r="O121" s="31">
        <v>3</v>
      </c>
      <c r="P121" s="31">
        <v>0</v>
      </c>
      <c r="Q121" s="63">
        <f t="shared" si="1"/>
        <v>23</v>
      </c>
      <c r="R121" s="71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</row>
    <row r="122" spans="1:61" s="99" customFormat="1" ht="16.149999999999999" customHeight="1" x14ac:dyDescent="0.2">
      <c r="A122" s="31">
        <v>119</v>
      </c>
      <c r="B122" s="31" t="s">
        <v>2698</v>
      </c>
      <c r="C122" s="50" t="s">
        <v>2699</v>
      </c>
      <c r="D122" s="31" t="s">
        <v>2700</v>
      </c>
      <c r="E122" s="31" t="s">
        <v>2701</v>
      </c>
      <c r="F122" s="31">
        <v>2192</v>
      </c>
      <c r="G122" s="31" t="s">
        <v>27</v>
      </c>
      <c r="H122" s="31">
        <v>21</v>
      </c>
      <c r="I122" s="31" t="s">
        <v>2702</v>
      </c>
      <c r="J122" s="31">
        <v>6</v>
      </c>
      <c r="K122" s="31">
        <v>6</v>
      </c>
      <c r="L122" s="31">
        <v>6</v>
      </c>
      <c r="M122" s="31">
        <v>0</v>
      </c>
      <c r="N122" s="31">
        <v>5</v>
      </c>
      <c r="O122" s="31">
        <v>0</v>
      </c>
      <c r="P122" s="31">
        <v>0</v>
      </c>
      <c r="Q122" s="63">
        <f t="shared" si="1"/>
        <v>23</v>
      </c>
      <c r="R122" s="71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</row>
    <row r="123" spans="1:61" s="99" customFormat="1" ht="16.149999999999999" customHeight="1" x14ac:dyDescent="0.2">
      <c r="A123" s="31">
        <v>120</v>
      </c>
      <c r="B123" s="31" t="s">
        <v>3036</v>
      </c>
      <c r="C123" s="50" t="s">
        <v>3037</v>
      </c>
      <c r="D123" s="31" t="s">
        <v>3038</v>
      </c>
      <c r="E123" s="31" t="s">
        <v>580</v>
      </c>
      <c r="F123" s="31" t="s">
        <v>2890</v>
      </c>
      <c r="G123" s="31" t="s">
        <v>2879</v>
      </c>
      <c r="H123" s="31">
        <v>21</v>
      </c>
      <c r="I123" s="31" t="s">
        <v>3014</v>
      </c>
      <c r="J123" s="31">
        <v>6</v>
      </c>
      <c r="K123" s="31">
        <v>6</v>
      </c>
      <c r="L123" s="31">
        <v>6</v>
      </c>
      <c r="M123" s="31">
        <v>4</v>
      </c>
      <c r="N123" s="31">
        <v>0</v>
      </c>
      <c r="O123" s="31">
        <v>0</v>
      </c>
      <c r="P123" s="31">
        <v>1</v>
      </c>
      <c r="Q123" s="63">
        <f t="shared" si="1"/>
        <v>23</v>
      </c>
      <c r="R123" s="71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</row>
    <row r="124" spans="1:61" s="99" customFormat="1" ht="16.149999999999999" customHeight="1" x14ac:dyDescent="0.2">
      <c r="A124" s="31">
        <v>121</v>
      </c>
      <c r="B124" s="50" t="s">
        <v>208</v>
      </c>
      <c r="C124" s="50">
        <v>78379448633</v>
      </c>
      <c r="D124" s="31" t="s">
        <v>209</v>
      </c>
      <c r="E124" s="31" t="s">
        <v>210</v>
      </c>
      <c r="F124" s="31" t="s">
        <v>26</v>
      </c>
      <c r="G124" s="31" t="s">
        <v>27</v>
      </c>
      <c r="H124" s="31">
        <v>21</v>
      </c>
      <c r="I124" s="31" t="s">
        <v>211</v>
      </c>
      <c r="J124" s="31">
        <v>6</v>
      </c>
      <c r="K124" s="31">
        <v>6</v>
      </c>
      <c r="L124" s="31">
        <v>0</v>
      </c>
      <c r="M124" s="31">
        <v>6</v>
      </c>
      <c r="N124" s="31">
        <v>2</v>
      </c>
      <c r="O124" s="31">
        <v>2</v>
      </c>
      <c r="P124" s="31">
        <v>0</v>
      </c>
      <c r="Q124" s="63">
        <f t="shared" si="1"/>
        <v>22</v>
      </c>
      <c r="R124" s="71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</row>
    <row r="125" spans="1:61" s="99" customFormat="1" ht="16.149999999999999" customHeight="1" x14ac:dyDescent="0.2">
      <c r="A125" s="31">
        <v>122</v>
      </c>
      <c r="B125" s="50" t="s">
        <v>212</v>
      </c>
      <c r="C125" s="50">
        <v>26177785562</v>
      </c>
      <c r="D125" s="31" t="s">
        <v>213</v>
      </c>
      <c r="E125" s="31" t="s">
        <v>214</v>
      </c>
      <c r="F125" s="31" t="s">
        <v>48</v>
      </c>
      <c r="G125" s="31" t="s">
        <v>27</v>
      </c>
      <c r="H125" s="31">
        <v>21</v>
      </c>
      <c r="I125" s="31" t="s">
        <v>49</v>
      </c>
      <c r="J125" s="31">
        <v>6</v>
      </c>
      <c r="K125" s="31">
        <v>0</v>
      </c>
      <c r="L125" s="31">
        <v>2</v>
      </c>
      <c r="M125" s="31">
        <v>5</v>
      </c>
      <c r="N125" s="31">
        <v>6</v>
      </c>
      <c r="O125" s="31">
        <v>0</v>
      </c>
      <c r="P125" s="31">
        <v>3</v>
      </c>
      <c r="Q125" s="63">
        <f t="shared" si="1"/>
        <v>22</v>
      </c>
      <c r="R125" s="71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</row>
    <row r="126" spans="1:61" s="99" customFormat="1" ht="16.149999999999999" customHeight="1" x14ac:dyDescent="0.2">
      <c r="A126" s="31">
        <v>123</v>
      </c>
      <c r="B126" s="31" t="s">
        <v>758</v>
      </c>
      <c r="C126" s="50" t="s">
        <v>759</v>
      </c>
      <c r="D126" s="31" t="s">
        <v>209</v>
      </c>
      <c r="E126" s="31" t="s">
        <v>760</v>
      </c>
      <c r="F126" s="31" t="s">
        <v>456</v>
      </c>
      <c r="G126" s="31" t="s">
        <v>27</v>
      </c>
      <c r="H126" s="31">
        <v>21</v>
      </c>
      <c r="I126" s="31" t="s">
        <v>670</v>
      </c>
      <c r="J126" s="31">
        <v>6</v>
      </c>
      <c r="K126" s="31">
        <v>0</v>
      </c>
      <c r="L126" s="31">
        <v>6</v>
      </c>
      <c r="M126" s="31">
        <v>4</v>
      </c>
      <c r="N126" s="31">
        <v>0</v>
      </c>
      <c r="O126" s="31">
        <v>4</v>
      </c>
      <c r="P126" s="31">
        <v>2</v>
      </c>
      <c r="Q126" s="63">
        <f t="shared" si="1"/>
        <v>22</v>
      </c>
      <c r="R126" s="71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</row>
    <row r="127" spans="1:61" s="99" customFormat="1" ht="16.149999999999999" customHeight="1" x14ac:dyDescent="0.2">
      <c r="A127" s="31">
        <v>124</v>
      </c>
      <c r="B127" s="31" t="s">
        <v>1324</v>
      </c>
      <c r="C127" s="31" t="s">
        <v>1325</v>
      </c>
      <c r="D127" s="31" t="s">
        <v>1326</v>
      </c>
      <c r="E127" s="31" t="s">
        <v>1327</v>
      </c>
      <c r="F127" s="31" t="s">
        <v>1104</v>
      </c>
      <c r="G127" s="31" t="s">
        <v>27</v>
      </c>
      <c r="H127" s="31">
        <v>21</v>
      </c>
      <c r="I127" s="31" t="s">
        <v>1105</v>
      </c>
      <c r="J127" s="31">
        <v>6</v>
      </c>
      <c r="K127" s="31">
        <v>2</v>
      </c>
      <c r="L127" s="31">
        <v>6</v>
      </c>
      <c r="M127" s="31">
        <v>0</v>
      </c>
      <c r="N127" s="31">
        <v>6</v>
      </c>
      <c r="O127" s="31">
        <v>0</v>
      </c>
      <c r="P127" s="31">
        <v>2</v>
      </c>
      <c r="Q127" s="63">
        <f t="shared" si="1"/>
        <v>22</v>
      </c>
      <c r="R127" s="71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</row>
    <row r="128" spans="1:61" s="99" customFormat="1" ht="16.149999999999999" customHeight="1" x14ac:dyDescent="0.2">
      <c r="A128" s="31">
        <v>125</v>
      </c>
      <c r="B128" s="31" t="s">
        <v>2282</v>
      </c>
      <c r="C128" s="31" t="str">
        <f>"29324887170"</f>
        <v>29324887170</v>
      </c>
      <c r="D128" s="31" t="s">
        <v>226</v>
      </c>
      <c r="E128" s="31" t="s">
        <v>2283</v>
      </c>
      <c r="F128" s="31" t="s">
        <v>2144</v>
      </c>
      <c r="G128" s="31" t="s">
        <v>27</v>
      </c>
      <c r="H128" s="31">
        <v>21</v>
      </c>
      <c r="I128" s="31" t="s">
        <v>2242</v>
      </c>
      <c r="J128" s="31">
        <v>6</v>
      </c>
      <c r="K128" s="31">
        <v>2</v>
      </c>
      <c r="L128" s="31">
        <v>0</v>
      </c>
      <c r="M128" s="31">
        <v>6</v>
      </c>
      <c r="N128" s="31">
        <v>6</v>
      </c>
      <c r="O128" s="31">
        <v>0</v>
      </c>
      <c r="P128" s="31">
        <v>2</v>
      </c>
      <c r="Q128" s="63">
        <f t="shared" si="1"/>
        <v>22</v>
      </c>
      <c r="R128" s="71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</row>
    <row r="129" spans="1:61" s="99" customFormat="1" ht="16.149999999999999" customHeight="1" x14ac:dyDescent="0.2">
      <c r="A129" s="31">
        <v>126</v>
      </c>
      <c r="B129" s="31" t="s">
        <v>2703</v>
      </c>
      <c r="C129" s="31">
        <v>49027020013</v>
      </c>
      <c r="D129" s="31" t="s">
        <v>2704</v>
      </c>
      <c r="E129" s="31" t="s">
        <v>2705</v>
      </c>
      <c r="F129" s="31">
        <v>2194</v>
      </c>
      <c r="G129" s="31" t="s">
        <v>27</v>
      </c>
      <c r="H129" s="31">
        <v>21</v>
      </c>
      <c r="I129" s="31" t="s">
        <v>2706</v>
      </c>
      <c r="J129" s="31">
        <v>2</v>
      </c>
      <c r="K129" s="31">
        <v>6</v>
      </c>
      <c r="L129" s="31">
        <v>2</v>
      </c>
      <c r="M129" s="31">
        <v>1</v>
      </c>
      <c r="N129" s="31">
        <v>6</v>
      </c>
      <c r="O129" s="31">
        <v>5</v>
      </c>
      <c r="P129" s="31">
        <v>0</v>
      </c>
      <c r="Q129" s="63">
        <f t="shared" si="1"/>
        <v>22</v>
      </c>
      <c r="R129" s="71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</row>
    <row r="130" spans="1:61" s="99" customFormat="1" ht="16.149999999999999" customHeight="1" x14ac:dyDescent="0.2">
      <c r="A130" s="31">
        <v>127</v>
      </c>
      <c r="B130" s="31" t="s">
        <v>1328</v>
      </c>
      <c r="C130" s="31" t="s">
        <v>1329</v>
      </c>
      <c r="D130" s="31" t="s">
        <v>604</v>
      </c>
      <c r="E130" s="31" t="s">
        <v>1330</v>
      </c>
      <c r="F130" s="31" t="s">
        <v>1104</v>
      </c>
      <c r="G130" s="31" t="s">
        <v>27</v>
      </c>
      <c r="H130" s="31">
        <v>21</v>
      </c>
      <c r="I130" s="31" t="s">
        <v>1316</v>
      </c>
      <c r="J130" s="31">
        <v>6</v>
      </c>
      <c r="K130" s="31">
        <v>1</v>
      </c>
      <c r="L130" s="31">
        <v>6</v>
      </c>
      <c r="M130" s="31">
        <v>0</v>
      </c>
      <c r="N130" s="31">
        <v>1</v>
      </c>
      <c r="O130" s="31">
        <v>7</v>
      </c>
      <c r="P130" s="31">
        <v>0</v>
      </c>
      <c r="Q130" s="63">
        <f t="shared" si="1"/>
        <v>21</v>
      </c>
      <c r="R130" s="71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</row>
    <row r="131" spans="1:61" s="99" customFormat="1" ht="16.149999999999999" customHeight="1" x14ac:dyDescent="0.2">
      <c r="A131" s="31">
        <v>128</v>
      </c>
      <c r="B131" s="50" t="s">
        <v>1865</v>
      </c>
      <c r="C131" s="51" t="s">
        <v>1866</v>
      </c>
      <c r="D131" s="52" t="s">
        <v>623</v>
      </c>
      <c r="E131" s="52" t="s">
        <v>1867</v>
      </c>
      <c r="F131" s="52">
        <v>2270</v>
      </c>
      <c r="G131" s="52" t="s">
        <v>27</v>
      </c>
      <c r="H131" s="52">
        <v>21</v>
      </c>
      <c r="I131" s="52" t="s">
        <v>1858</v>
      </c>
      <c r="J131" s="31">
        <v>5</v>
      </c>
      <c r="K131" s="31">
        <v>6</v>
      </c>
      <c r="L131" s="31">
        <v>6</v>
      </c>
      <c r="M131" s="31">
        <v>0</v>
      </c>
      <c r="N131" s="31">
        <v>0</v>
      </c>
      <c r="O131" s="31">
        <v>3</v>
      </c>
      <c r="P131" s="31">
        <v>1</v>
      </c>
      <c r="Q131" s="63">
        <f t="shared" si="1"/>
        <v>21</v>
      </c>
      <c r="R131" s="71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</row>
    <row r="132" spans="1:61" s="99" customFormat="1" ht="16.149999999999999" customHeight="1" x14ac:dyDescent="0.2">
      <c r="A132" s="31">
        <v>129</v>
      </c>
      <c r="B132" s="31" t="s">
        <v>2284</v>
      </c>
      <c r="C132" s="20" t="s">
        <v>2285</v>
      </c>
      <c r="D132" s="31" t="s">
        <v>611</v>
      </c>
      <c r="E132" s="31" t="s">
        <v>2286</v>
      </c>
      <c r="F132" s="31" t="s">
        <v>2125</v>
      </c>
      <c r="G132" s="31" t="s">
        <v>27</v>
      </c>
      <c r="H132" s="31">
        <v>21</v>
      </c>
      <c r="I132" s="31" t="s">
        <v>2287</v>
      </c>
      <c r="J132" s="31">
        <v>6</v>
      </c>
      <c r="K132" s="31">
        <v>1</v>
      </c>
      <c r="L132" s="31">
        <v>6</v>
      </c>
      <c r="M132" s="31">
        <v>2</v>
      </c>
      <c r="N132" s="31">
        <v>6</v>
      </c>
      <c r="O132" s="31">
        <v>0</v>
      </c>
      <c r="P132" s="31">
        <v>0</v>
      </c>
      <c r="Q132" s="63">
        <f t="shared" ref="Q132:Q195" si="2">SUM(J132:P132)</f>
        <v>21</v>
      </c>
      <c r="R132" s="71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</row>
    <row r="133" spans="1:61" s="99" customFormat="1" ht="16.149999999999999" customHeight="1" x14ac:dyDescent="0.2">
      <c r="A133" s="31">
        <v>130</v>
      </c>
      <c r="B133" s="31" t="s">
        <v>2288</v>
      </c>
      <c r="C133" s="20" t="s">
        <v>2289</v>
      </c>
      <c r="D133" s="31" t="s">
        <v>568</v>
      </c>
      <c r="E133" s="31" t="s">
        <v>2290</v>
      </c>
      <c r="F133" s="31" t="s">
        <v>2125</v>
      </c>
      <c r="G133" s="31" t="s">
        <v>27</v>
      </c>
      <c r="H133" s="31">
        <v>21</v>
      </c>
      <c r="I133" s="31" t="s">
        <v>2287</v>
      </c>
      <c r="J133" s="31">
        <v>6</v>
      </c>
      <c r="K133" s="31">
        <v>2</v>
      </c>
      <c r="L133" s="31">
        <v>0</v>
      </c>
      <c r="M133" s="31">
        <v>2</v>
      </c>
      <c r="N133" s="31">
        <v>1</v>
      </c>
      <c r="O133" s="31">
        <v>0</v>
      </c>
      <c r="P133" s="31">
        <v>10</v>
      </c>
      <c r="Q133" s="63">
        <f t="shared" si="2"/>
        <v>21</v>
      </c>
      <c r="R133" s="71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</row>
    <row r="134" spans="1:61" s="99" customFormat="1" ht="16.149999999999999" customHeight="1" x14ac:dyDescent="0.2">
      <c r="A134" s="31">
        <v>131</v>
      </c>
      <c r="B134" s="31" t="s">
        <v>3039</v>
      </c>
      <c r="C134" s="50" t="s">
        <v>3040</v>
      </c>
      <c r="D134" s="31" t="s">
        <v>209</v>
      </c>
      <c r="E134" s="31" t="s">
        <v>3041</v>
      </c>
      <c r="F134" s="31" t="s">
        <v>2873</v>
      </c>
      <c r="G134" s="31" t="s">
        <v>2874</v>
      </c>
      <c r="H134" s="31">
        <v>21</v>
      </c>
      <c r="I134" s="31" t="s">
        <v>3042</v>
      </c>
      <c r="J134" s="31">
        <v>6</v>
      </c>
      <c r="K134" s="31">
        <v>6</v>
      </c>
      <c r="L134" s="31">
        <v>2</v>
      </c>
      <c r="M134" s="31">
        <v>2</v>
      </c>
      <c r="N134" s="31">
        <v>5</v>
      </c>
      <c r="O134" s="31">
        <v>0</v>
      </c>
      <c r="P134" s="31">
        <v>0</v>
      </c>
      <c r="Q134" s="63">
        <f t="shared" si="2"/>
        <v>21</v>
      </c>
      <c r="R134" s="71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</row>
    <row r="135" spans="1:61" s="99" customFormat="1" ht="16.149999999999999" customHeight="1" x14ac:dyDescent="0.2">
      <c r="A135" s="31">
        <v>132</v>
      </c>
      <c r="B135" s="31" t="s">
        <v>3043</v>
      </c>
      <c r="C135" s="56" t="s">
        <v>3044</v>
      </c>
      <c r="D135" s="31" t="s">
        <v>3045</v>
      </c>
      <c r="E135" s="31" t="s">
        <v>3046</v>
      </c>
      <c r="F135" s="31" t="s">
        <v>2921</v>
      </c>
      <c r="G135" s="31" t="s">
        <v>2879</v>
      </c>
      <c r="H135" s="31">
        <v>21</v>
      </c>
      <c r="I135" s="31" t="s">
        <v>3047</v>
      </c>
      <c r="J135" s="31">
        <v>6</v>
      </c>
      <c r="K135" s="31">
        <v>6</v>
      </c>
      <c r="L135" s="31">
        <v>6</v>
      </c>
      <c r="M135" s="31">
        <v>1</v>
      </c>
      <c r="N135" s="31">
        <v>1</v>
      </c>
      <c r="O135" s="31">
        <v>1</v>
      </c>
      <c r="P135" s="31">
        <v>0</v>
      </c>
      <c r="Q135" s="63">
        <f t="shared" si="2"/>
        <v>21</v>
      </c>
      <c r="R135" s="71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</row>
    <row r="136" spans="1:61" s="99" customFormat="1" ht="16.149999999999999" customHeight="1" x14ac:dyDescent="0.2">
      <c r="A136" s="31">
        <v>133</v>
      </c>
      <c r="B136" s="50" t="s">
        <v>215</v>
      </c>
      <c r="C136" s="50">
        <v>74623439517</v>
      </c>
      <c r="D136" s="31" t="s">
        <v>216</v>
      </c>
      <c r="E136" s="31" t="s">
        <v>217</v>
      </c>
      <c r="F136" s="31" t="s">
        <v>26</v>
      </c>
      <c r="G136" s="31" t="s">
        <v>27</v>
      </c>
      <c r="H136" s="31">
        <v>21</v>
      </c>
      <c r="I136" s="31" t="s">
        <v>211</v>
      </c>
      <c r="J136" s="31">
        <v>6</v>
      </c>
      <c r="K136" s="31">
        <v>1</v>
      </c>
      <c r="L136" s="31">
        <v>0</v>
      </c>
      <c r="M136" s="31">
        <v>3</v>
      </c>
      <c r="N136" s="31">
        <v>6</v>
      </c>
      <c r="O136" s="31">
        <v>2</v>
      </c>
      <c r="P136" s="31">
        <v>2</v>
      </c>
      <c r="Q136" s="63">
        <f t="shared" si="2"/>
        <v>20</v>
      </c>
      <c r="R136" s="71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</row>
    <row r="137" spans="1:61" s="99" customFormat="1" ht="16.149999999999999" customHeight="1" x14ac:dyDescent="0.2">
      <c r="A137" s="31">
        <v>134</v>
      </c>
      <c r="B137" s="50" t="s">
        <v>218</v>
      </c>
      <c r="C137" s="50">
        <v>57886420407</v>
      </c>
      <c r="D137" s="31" t="s">
        <v>219</v>
      </c>
      <c r="E137" s="31" t="s">
        <v>220</v>
      </c>
      <c r="F137" s="31" t="s">
        <v>187</v>
      </c>
      <c r="G137" s="31" t="s">
        <v>27</v>
      </c>
      <c r="H137" s="31">
        <v>21</v>
      </c>
      <c r="I137" s="31" t="s">
        <v>188</v>
      </c>
      <c r="J137" s="31">
        <v>1</v>
      </c>
      <c r="K137" s="31">
        <v>1</v>
      </c>
      <c r="L137" s="31">
        <v>6</v>
      </c>
      <c r="M137" s="31">
        <v>5</v>
      </c>
      <c r="N137" s="31">
        <v>6</v>
      </c>
      <c r="O137" s="31">
        <v>1</v>
      </c>
      <c r="P137" s="31">
        <v>0</v>
      </c>
      <c r="Q137" s="63">
        <f t="shared" si="2"/>
        <v>20</v>
      </c>
      <c r="R137" s="71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</row>
    <row r="138" spans="1:61" s="99" customFormat="1" ht="16.149999999999999" customHeight="1" x14ac:dyDescent="0.2">
      <c r="A138" s="31">
        <v>135</v>
      </c>
      <c r="B138" s="50" t="s">
        <v>221</v>
      </c>
      <c r="C138" s="50">
        <v>72596229524</v>
      </c>
      <c r="D138" s="31" t="s">
        <v>222</v>
      </c>
      <c r="E138" s="31" t="s">
        <v>223</v>
      </c>
      <c r="F138" s="31" t="s">
        <v>224</v>
      </c>
      <c r="G138" s="31" t="s">
        <v>27</v>
      </c>
      <c r="H138" s="31">
        <v>21</v>
      </c>
      <c r="I138" s="31" t="s">
        <v>157</v>
      </c>
      <c r="J138" s="31">
        <v>6</v>
      </c>
      <c r="K138" s="31">
        <v>0</v>
      </c>
      <c r="L138" s="31">
        <v>6</v>
      </c>
      <c r="M138" s="31">
        <v>0</v>
      </c>
      <c r="N138" s="31">
        <v>6</v>
      </c>
      <c r="O138" s="31">
        <v>1</v>
      </c>
      <c r="P138" s="31">
        <v>1</v>
      </c>
      <c r="Q138" s="63">
        <f t="shared" si="2"/>
        <v>20</v>
      </c>
      <c r="R138" s="71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</row>
    <row r="139" spans="1:61" s="99" customFormat="1" ht="16.149999999999999" customHeight="1" x14ac:dyDescent="0.2">
      <c r="A139" s="31">
        <v>136</v>
      </c>
      <c r="B139" s="31" t="s">
        <v>1331</v>
      </c>
      <c r="C139" s="31" t="s">
        <v>1332</v>
      </c>
      <c r="D139" s="31" t="s">
        <v>1333</v>
      </c>
      <c r="E139" s="31" t="s">
        <v>1334</v>
      </c>
      <c r="F139" s="31" t="s">
        <v>1092</v>
      </c>
      <c r="G139" s="31" t="s">
        <v>27</v>
      </c>
      <c r="H139" s="31">
        <v>21</v>
      </c>
      <c r="I139" s="31" t="s">
        <v>1335</v>
      </c>
      <c r="J139" s="31">
        <v>0</v>
      </c>
      <c r="K139" s="31">
        <v>6</v>
      </c>
      <c r="L139" s="31">
        <v>6</v>
      </c>
      <c r="M139" s="31">
        <v>0</v>
      </c>
      <c r="N139" s="31">
        <v>6</v>
      </c>
      <c r="O139" s="31">
        <v>1</v>
      </c>
      <c r="P139" s="31">
        <v>1</v>
      </c>
      <c r="Q139" s="63">
        <f t="shared" si="2"/>
        <v>20</v>
      </c>
      <c r="R139" s="71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</row>
    <row r="140" spans="1:61" s="99" customFormat="1" ht="16.149999999999999" customHeight="1" x14ac:dyDescent="0.2">
      <c r="A140" s="31">
        <v>137</v>
      </c>
      <c r="B140" s="31" t="s">
        <v>2707</v>
      </c>
      <c r="C140" s="50" t="s">
        <v>2708</v>
      </c>
      <c r="D140" s="31" t="s">
        <v>2709</v>
      </c>
      <c r="E140" s="31" t="s">
        <v>2710</v>
      </c>
      <c r="F140" s="31">
        <v>2199</v>
      </c>
      <c r="G140" s="31" t="s">
        <v>27</v>
      </c>
      <c r="H140" s="31">
        <v>21</v>
      </c>
      <c r="I140" s="31" t="s">
        <v>2663</v>
      </c>
      <c r="J140" s="31">
        <v>6</v>
      </c>
      <c r="K140" s="31">
        <v>2</v>
      </c>
      <c r="L140" s="31">
        <v>1</v>
      </c>
      <c r="M140" s="31">
        <v>5</v>
      </c>
      <c r="N140" s="31">
        <v>4</v>
      </c>
      <c r="O140" s="31">
        <v>2</v>
      </c>
      <c r="P140" s="31">
        <v>0</v>
      </c>
      <c r="Q140" s="63">
        <f t="shared" si="2"/>
        <v>20</v>
      </c>
      <c r="R140" s="71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</row>
    <row r="141" spans="1:61" s="99" customFormat="1" ht="16.149999999999999" customHeight="1" x14ac:dyDescent="0.2">
      <c r="A141" s="31">
        <v>138</v>
      </c>
      <c r="B141" s="31" t="s">
        <v>3048</v>
      </c>
      <c r="C141" s="50" t="s">
        <v>3049</v>
      </c>
      <c r="D141" s="31" t="s">
        <v>474</v>
      </c>
      <c r="E141" s="31" t="s">
        <v>3050</v>
      </c>
      <c r="F141" s="31" t="s">
        <v>2928</v>
      </c>
      <c r="G141" s="31" t="s">
        <v>2929</v>
      </c>
      <c r="H141" s="31">
        <v>21</v>
      </c>
      <c r="I141" s="31" t="s">
        <v>3051</v>
      </c>
      <c r="J141" s="31">
        <v>2</v>
      </c>
      <c r="K141" s="31">
        <v>6</v>
      </c>
      <c r="L141" s="31">
        <v>0</v>
      </c>
      <c r="M141" s="31">
        <v>6</v>
      </c>
      <c r="N141" s="31">
        <v>1</v>
      </c>
      <c r="O141" s="31">
        <v>3</v>
      </c>
      <c r="P141" s="31">
        <v>2</v>
      </c>
      <c r="Q141" s="63">
        <f t="shared" si="2"/>
        <v>20</v>
      </c>
      <c r="R141" s="71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</row>
    <row r="142" spans="1:61" s="99" customFormat="1" ht="16.149999999999999" customHeight="1" x14ac:dyDescent="0.2">
      <c r="A142" s="31">
        <v>139</v>
      </c>
      <c r="B142" s="50" t="s">
        <v>225</v>
      </c>
      <c r="C142" s="50">
        <v>40222286507</v>
      </c>
      <c r="D142" s="31" t="s">
        <v>226</v>
      </c>
      <c r="E142" s="31" t="s">
        <v>227</v>
      </c>
      <c r="F142" s="31" t="s">
        <v>187</v>
      </c>
      <c r="G142" s="31" t="s">
        <v>27</v>
      </c>
      <c r="H142" s="31">
        <v>21</v>
      </c>
      <c r="I142" s="31" t="s">
        <v>188</v>
      </c>
      <c r="J142" s="31">
        <v>6</v>
      </c>
      <c r="K142" s="31">
        <v>1</v>
      </c>
      <c r="L142" s="31">
        <v>0</v>
      </c>
      <c r="M142" s="31">
        <v>5</v>
      </c>
      <c r="N142" s="31">
        <v>6</v>
      </c>
      <c r="O142" s="31">
        <v>1</v>
      </c>
      <c r="P142" s="31">
        <v>0</v>
      </c>
      <c r="Q142" s="63">
        <f t="shared" si="2"/>
        <v>19</v>
      </c>
      <c r="R142" s="71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</row>
    <row r="143" spans="1:61" s="99" customFormat="1" ht="16.149999999999999" customHeight="1" x14ac:dyDescent="0.2">
      <c r="A143" s="31">
        <v>140</v>
      </c>
      <c r="B143" s="50" t="s">
        <v>228</v>
      </c>
      <c r="C143" s="50">
        <v>73813296395</v>
      </c>
      <c r="D143" s="31" t="s">
        <v>229</v>
      </c>
      <c r="E143" s="31" t="s">
        <v>230</v>
      </c>
      <c r="F143" s="31" t="s">
        <v>231</v>
      </c>
      <c r="G143" s="31" t="s">
        <v>27</v>
      </c>
      <c r="H143" s="31">
        <v>21</v>
      </c>
      <c r="I143" s="31" t="s">
        <v>232</v>
      </c>
      <c r="J143" s="31">
        <v>6</v>
      </c>
      <c r="K143" s="31">
        <v>0</v>
      </c>
      <c r="L143" s="31">
        <v>0</v>
      </c>
      <c r="M143" s="31">
        <v>6</v>
      </c>
      <c r="N143" s="31">
        <v>2</v>
      </c>
      <c r="O143" s="31">
        <v>5</v>
      </c>
      <c r="P143" s="31">
        <v>0</v>
      </c>
      <c r="Q143" s="63">
        <f t="shared" si="2"/>
        <v>19</v>
      </c>
      <c r="R143" s="71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</row>
    <row r="144" spans="1:61" s="99" customFormat="1" ht="16.149999999999999" customHeight="1" x14ac:dyDescent="0.2">
      <c r="A144" s="31">
        <v>141</v>
      </c>
      <c r="B144" s="31" t="s">
        <v>1336</v>
      </c>
      <c r="C144" s="31" t="s">
        <v>1337</v>
      </c>
      <c r="D144" s="31" t="s">
        <v>1338</v>
      </c>
      <c r="E144" s="31" t="s">
        <v>1339</v>
      </c>
      <c r="F144" s="31" t="s">
        <v>1172</v>
      </c>
      <c r="G144" s="31" t="s">
        <v>27</v>
      </c>
      <c r="H144" s="31">
        <v>21</v>
      </c>
      <c r="I144" s="31" t="s">
        <v>1173</v>
      </c>
      <c r="J144" s="31">
        <v>0</v>
      </c>
      <c r="K144" s="31">
        <v>6</v>
      </c>
      <c r="L144" s="31">
        <v>0</v>
      </c>
      <c r="M144" s="31">
        <v>5</v>
      </c>
      <c r="N144" s="31">
        <v>6</v>
      </c>
      <c r="O144" s="31">
        <v>1</v>
      </c>
      <c r="P144" s="31">
        <v>1</v>
      </c>
      <c r="Q144" s="63">
        <f t="shared" si="2"/>
        <v>19</v>
      </c>
      <c r="R144" s="71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</row>
    <row r="145" spans="1:61" s="99" customFormat="1" ht="16.149999999999999" customHeight="1" x14ac:dyDescent="0.2">
      <c r="A145" s="31">
        <v>142</v>
      </c>
      <c r="B145" s="50" t="s">
        <v>1868</v>
      </c>
      <c r="C145" s="50" t="s">
        <v>1869</v>
      </c>
      <c r="D145" s="31" t="s">
        <v>201</v>
      </c>
      <c r="E145" s="31" t="s">
        <v>1870</v>
      </c>
      <c r="F145" s="31">
        <v>2268</v>
      </c>
      <c r="G145" s="52" t="s">
        <v>27</v>
      </c>
      <c r="H145" s="52">
        <v>21</v>
      </c>
      <c r="I145" s="31" t="s">
        <v>1781</v>
      </c>
      <c r="J145" s="31">
        <v>5</v>
      </c>
      <c r="K145" s="31">
        <v>4</v>
      </c>
      <c r="L145" s="31">
        <v>2</v>
      </c>
      <c r="M145" s="31">
        <v>0</v>
      </c>
      <c r="N145" s="31">
        <v>6</v>
      </c>
      <c r="O145" s="31">
        <v>1</v>
      </c>
      <c r="P145" s="31">
        <v>1</v>
      </c>
      <c r="Q145" s="63">
        <f t="shared" si="2"/>
        <v>19</v>
      </c>
      <c r="R145" s="71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</row>
    <row r="146" spans="1:61" s="99" customFormat="1" ht="16.149999999999999" customHeight="1" x14ac:dyDescent="0.2">
      <c r="A146" s="31">
        <v>143</v>
      </c>
      <c r="B146" s="50" t="s">
        <v>1871</v>
      </c>
      <c r="C146" s="51" t="s">
        <v>1872</v>
      </c>
      <c r="D146" s="52" t="s">
        <v>245</v>
      </c>
      <c r="E146" s="52" t="s">
        <v>1873</v>
      </c>
      <c r="F146" s="52">
        <v>2267</v>
      </c>
      <c r="G146" s="52" t="s">
        <v>27</v>
      </c>
      <c r="H146" s="52">
        <v>21</v>
      </c>
      <c r="I146" s="52" t="s">
        <v>1874</v>
      </c>
      <c r="J146" s="31">
        <v>6</v>
      </c>
      <c r="K146" s="31">
        <v>3</v>
      </c>
      <c r="L146" s="31">
        <v>0</v>
      </c>
      <c r="M146" s="31">
        <v>2</v>
      </c>
      <c r="N146" s="31">
        <v>6</v>
      </c>
      <c r="O146" s="31">
        <v>2</v>
      </c>
      <c r="P146" s="31">
        <v>0</v>
      </c>
      <c r="Q146" s="63">
        <f t="shared" si="2"/>
        <v>19</v>
      </c>
      <c r="R146" s="71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</row>
    <row r="147" spans="1:61" s="99" customFormat="1" ht="16.149999999999999" customHeight="1" x14ac:dyDescent="0.2">
      <c r="A147" s="31">
        <v>144</v>
      </c>
      <c r="B147" s="50" t="s">
        <v>1875</v>
      </c>
      <c r="C147" s="53">
        <v>15188403823</v>
      </c>
      <c r="D147" s="52" t="s">
        <v>478</v>
      </c>
      <c r="E147" s="52" t="s">
        <v>1876</v>
      </c>
      <c r="F147" s="16">
        <v>2255</v>
      </c>
      <c r="G147" s="52" t="s">
        <v>27</v>
      </c>
      <c r="H147" s="52">
        <v>21</v>
      </c>
      <c r="I147" s="52" t="s">
        <v>1848</v>
      </c>
      <c r="J147" s="31">
        <v>6</v>
      </c>
      <c r="K147" s="31">
        <v>3</v>
      </c>
      <c r="L147" s="31">
        <v>5</v>
      </c>
      <c r="M147" s="31">
        <v>0</v>
      </c>
      <c r="N147" s="31">
        <v>2</v>
      </c>
      <c r="O147" s="31">
        <v>3</v>
      </c>
      <c r="P147" s="31">
        <v>0</v>
      </c>
      <c r="Q147" s="63">
        <f t="shared" si="2"/>
        <v>19</v>
      </c>
      <c r="R147" s="71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</row>
    <row r="148" spans="1:61" s="99" customFormat="1" ht="16.149999999999999" customHeight="1" x14ac:dyDescent="0.2">
      <c r="A148" s="31">
        <v>145</v>
      </c>
      <c r="B148" s="31" t="s">
        <v>2291</v>
      </c>
      <c r="C148" s="20" t="s">
        <v>2292</v>
      </c>
      <c r="D148" s="31" t="s">
        <v>239</v>
      </c>
      <c r="E148" s="31" t="s">
        <v>1780</v>
      </c>
      <c r="F148" s="31" t="s">
        <v>2139</v>
      </c>
      <c r="G148" s="31" t="s">
        <v>27</v>
      </c>
      <c r="H148" s="31">
        <v>21</v>
      </c>
      <c r="I148" s="31" t="s">
        <v>2293</v>
      </c>
      <c r="J148" s="31">
        <v>2</v>
      </c>
      <c r="K148" s="31">
        <v>2</v>
      </c>
      <c r="L148" s="31">
        <v>2</v>
      </c>
      <c r="M148" s="31">
        <v>0</v>
      </c>
      <c r="N148" s="31">
        <v>5</v>
      </c>
      <c r="O148" s="31">
        <v>7</v>
      </c>
      <c r="P148" s="31">
        <v>1</v>
      </c>
      <c r="Q148" s="63">
        <f t="shared" si="2"/>
        <v>19</v>
      </c>
      <c r="R148" s="71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</row>
    <row r="149" spans="1:61" s="99" customFormat="1" ht="16.149999999999999" customHeight="1" x14ac:dyDescent="0.2">
      <c r="A149" s="31">
        <v>146</v>
      </c>
      <c r="B149" s="31" t="s">
        <v>2294</v>
      </c>
      <c r="C149" s="20" t="s">
        <v>2295</v>
      </c>
      <c r="D149" s="31" t="s">
        <v>531</v>
      </c>
      <c r="E149" s="31" t="s">
        <v>2296</v>
      </c>
      <c r="F149" s="31" t="s">
        <v>2133</v>
      </c>
      <c r="G149" s="31" t="s">
        <v>27</v>
      </c>
      <c r="H149" s="31">
        <v>21</v>
      </c>
      <c r="I149" s="31" t="s">
        <v>2297</v>
      </c>
      <c r="J149" s="31">
        <v>5</v>
      </c>
      <c r="K149" s="31">
        <v>1</v>
      </c>
      <c r="L149" s="31">
        <v>6</v>
      </c>
      <c r="M149" s="31">
        <v>1</v>
      </c>
      <c r="N149" s="31">
        <v>6</v>
      </c>
      <c r="O149" s="31">
        <v>0</v>
      </c>
      <c r="P149" s="31">
        <v>0</v>
      </c>
      <c r="Q149" s="63">
        <f t="shared" si="2"/>
        <v>19</v>
      </c>
      <c r="R149" s="71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</row>
    <row r="150" spans="1:61" s="99" customFormat="1" ht="16.149999999999999" customHeight="1" x14ac:dyDescent="0.2">
      <c r="A150" s="31">
        <v>147</v>
      </c>
      <c r="B150" s="31" t="s">
        <v>2711</v>
      </c>
      <c r="C150" s="31">
        <v>29341292299</v>
      </c>
      <c r="D150" s="31" t="s">
        <v>968</v>
      </c>
      <c r="E150" s="31" t="s">
        <v>2712</v>
      </c>
      <c r="F150" s="31">
        <v>2194</v>
      </c>
      <c r="G150" s="31" t="s">
        <v>27</v>
      </c>
      <c r="H150" s="31">
        <v>21</v>
      </c>
      <c r="I150" s="31" t="s">
        <v>2706</v>
      </c>
      <c r="J150" s="31">
        <v>6</v>
      </c>
      <c r="K150" s="31">
        <v>6</v>
      </c>
      <c r="L150" s="31">
        <v>4</v>
      </c>
      <c r="M150" s="31">
        <v>2</v>
      </c>
      <c r="N150" s="31">
        <v>1</v>
      </c>
      <c r="O150" s="31">
        <v>0</v>
      </c>
      <c r="P150" s="31">
        <v>0</v>
      </c>
      <c r="Q150" s="63">
        <f t="shared" si="2"/>
        <v>19</v>
      </c>
      <c r="R150" s="71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</row>
    <row r="151" spans="1:61" s="99" customFormat="1" ht="16.149999999999999" customHeight="1" x14ac:dyDescent="0.2">
      <c r="A151" s="31">
        <v>148</v>
      </c>
      <c r="B151" s="31" t="s">
        <v>2713</v>
      </c>
      <c r="C151" s="31">
        <v>40044793764</v>
      </c>
      <c r="D151" s="31" t="s">
        <v>298</v>
      </c>
      <c r="E151" s="31" t="s">
        <v>469</v>
      </c>
      <c r="F151" s="31">
        <v>2236</v>
      </c>
      <c r="G151" s="31" t="s">
        <v>27</v>
      </c>
      <c r="H151" s="31">
        <v>21</v>
      </c>
      <c r="I151" s="31" t="s">
        <v>2679</v>
      </c>
      <c r="J151" s="31">
        <v>6</v>
      </c>
      <c r="K151" s="31">
        <v>6</v>
      </c>
      <c r="L151" s="31">
        <v>0</v>
      </c>
      <c r="M151" s="31">
        <v>6</v>
      </c>
      <c r="N151" s="31">
        <v>0</v>
      </c>
      <c r="O151" s="31">
        <v>1</v>
      </c>
      <c r="P151" s="31">
        <v>0</v>
      </c>
      <c r="Q151" s="63">
        <f t="shared" si="2"/>
        <v>19</v>
      </c>
      <c r="R151" s="71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</row>
    <row r="152" spans="1:61" s="99" customFormat="1" ht="16.149999999999999" customHeight="1" x14ac:dyDescent="0.2">
      <c r="A152" s="31">
        <v>149</v>
      </c>
      <c r="B152" s="31" t="s">
        <v>3052</v>
      </c>
      <c r="C152" s="50" t="s">
        <v>3053</v>
      </c>
      <c r="D152" s="31" t="s">
        <v>3054</v>
      </c>
      <c r="E152" s="31" t="s">
        <v>3055</v>
      </c>
      <c r="F152" s="31" t="s">
        <v>2921</v>
      </c>
      <c r="G152" s="31" t="s">
        <v>2879</v>
      </c>
      <c r="H152" s="31">
        <v>21</v>
      </c>
      <c r="I152" s="31" t="s">
        <v>3047</v>
      </c>
      <c r="J152" s="31">
        <v>6</v>
      </c>
      <c r="K152" s="31">
        <v>1</v>
      </c>
      <c r="L152" s="31">
        <v>6</v>
      </c>
      <c r="M152" s="31">
        <v>0</v>
      </c>
      <c r="N152" s="31">
        <v>4</v>
      </c>
      <c r="O152" s="31">
        <v>2</v>
      </c>
      <c r="P152" s="31">
        <v>0</v>
      </c>
      <c r="Q152" s="63">
        <f t="shared" si="2"/>
        <v>19</v>
      </c>
      <c r="R152" s="71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</row>
    <row r="153" spans="1:61" s="99" customFormat="1" ht="16.149999999999999" customHeight="1" x14ac:dyDescent="0.2">
      <c r="A153" s="31">
        <v>150</v>
      </c>
      <c r="B153" s="31" t="s">
        <v>761</v>
      </c>
      <c r="C153" s="50" t="s">
        <v>762</v>
      </c>
      <c r="D153" s="31" t="s">
        <v>763</v>
      </c>
      <c r="E153" s="31" t="s">
        <v>764</v>
      </c>
      <c r="F153" s="31" t="s">
        <v>492</v>
      </c>
      <c r="G153" s="31" t="s">
        <v>27</v>
      </c>
      <c r="H153" s="31">
        <v>21</v>
      </c>
      <c r="I153" s="31" t="s">
        <v>674</v>
      </c>
      <c r="J153" s="31">
        <v>6</v>
      </c>
      <c r="K153" s="31">
        <v>1</v>
      </c>
      <c r="L153" s="31">
        <v>2</v>
      </c>
      <c r="M153" s="31">
        <v>5</v>
      </c>
      <c r="N153" s="31">
        <v>2</v>
      </c>
      <c r="O153" s="31">
        <v>1</v>
      </c>
      <c r="P153" s="31">
        <v>1</v>
      </c>
      <c r="Q153" s="63">
        <f t="shared" si="2"/>
        <v>18</v>
      </c>
      <c r="R153" s="71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</row>
    <row r="154" spans="1:61" s="99" customFormat="1" ht="16.149999999999999" customHeight="1" x14ac:dyDescent="0.2">
      <c r="A154" s="31">
        <v>151</v>
      </c>
      <c r="B154" s="73" t="s">
        <v>765</v>
      </c>
      <c r="C154" s="74" t="s">
        <v>766</v>
      </c>
      <c r="D154" s="73" t="s">
        <v>767</v>
      </c>
      <c r="E154" s="73" t="s">
        <v>768</v>
      </c>
      <c r="F154" s="73" t="s">
        <v>492</v>
      </c>
      <c r="G154" s="73" t="s">
        <v>27</v>
      </c>
      <c r="H154" s="73">
        <v>21</v>
      </c>
      <c r="I154" s="73" t="s">
        <v>674</v>
      </c>
      <c r="J154" s="73">
        <v>2</v>
      </c>
      <c r="K154" s="73">
        <v>6</v>
      </c>
      <c r="L154" s="73">
        <v>0</v>
      </c>
      <c r="M154" s="73">
        <v>6</v>
      </c>
      <c r="N154" s="73">
        <v>0</v>
      </c>
      <c r="O154" s="73">
        <v>4</v>
      </c>
      <c r="P154" s="73">
        <v>0</v>
      </c>
      <c r="Q154" s="75">
        <f t="shared" si="2"/>
        <v>18</v>
      </c>
      <c r="R154" s="71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</row>
    <row r="155" spans="1:61" s="99" customFormat="1" ht="16.149999999999999" customHeight="1" x14ac:dyDescent="0.2">
      <c r="A155" s="31">
        <v>152</v>
      </c>
      <c r="B155" s="31" t="s">
        <v>769</v>
      </c>
      <c r="C155" s="50" t="s">
        <v>770</v>
      </c>
      <c r="D155" s="31" t="s">
        <v>771</v>
      </c>
      <c r="E155" s="31" t="s">
        <v>772</v>
      </c>
      <c r="F155" s="31" t="s">
        <v>507</v>
      </c>
      <c r="G155" s="31" t="s">
        <v>27</v>
      </c>
      <c r="H155" s="31">
        <v>21</v>
      </c>
      <c r="I155" s="31" t="s">
        <v>508</v>
      </c>
      <c r="J155" s="31">
        <v>1</v>
      </c>
      <c r="K155" s="31">
        <v>1</v>
      </c>
      <c r="L155" s="31">
        <v>6</v>
      </c>
      <c r="M155" s="31">
        <v>2</v>
      </c>
      <c r="N155" s="31">
        <v>6</v>
      </c>
      <c r="O155" s="31">
        <v>1</v>
      </c>
      <c r="P155" s="31">
        <v>1</v>
      </c>
      <c r="Q155" s="63">
        <f t="shared" si="2"/>
        <v>18</v>
      </c>
      <c r="R155" s="71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</row>
    <row r="156" spans="1:61" s="99" customFormat="1" ht="16.149999999999999" customHeight="1" x14ac:dyDescent="0.2">
      <c r="A156" s="31">
        <v>153</v>
      </c>
      <c r="B156" s="31" t="s">
        <v>2714</v>
      </c>
      <c r="C156" s="35">
        <v>64602502759</v>
      </c>
      <c r="D156" s="31" t="s">
        <v>2715</v>
      </c>
      <c r="E156" s="31" t="s">
        <v>2716</v>
      </c>
      <c r="F156" s="31">
        <v>2207</v>
      </c>
      <c r="G156" s="31" t="s">
        <v>27</v>
      </c>
      <c r="H156" s="31">
        <v>21</v>
      </c>
      <c r="I156" s="31" t="s">
        <v>2655</v>
      </c>
      <c r="J156" s="31">
        <v>6</v>
      </c>
      <c r="K156" s="31">
        <v>1</v>
      </c>
      <c r="L156" s="31">
        <v>6</v>
      </c>
      <c r="M156" s="31">
        <v>1</v>
      </c>
      <c r="N156" s="31">
        <v>0</v>
      </c>
      <c r="O156" s="31">
        <v>3</v>
      </c>
      <c r="P156" s="31">
        <v>1</v>
      </c>
      <c r="Q156" s="63">
        <f t="shared" si="2"/>
        <v>18</v>
      </c>
      <c r="R156" s="71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</row>
    <row r="157" spans="1:61" s="99" customFormat="1" ht="16.149999999999999" customHeight="1" x14ac:dyDescent="0.2">
      <c r="A157" s="31">
        <v>154</v>
      </c>
      <c r="B157" s="31" t="s">
        <v>2717</v>
      </c>
      <c r="C157" s="50" t="s">
        <v>2718</v>
      </c>
      <c r="D157" s="31" t="s">
        <v>129</v>
      </c>
      <c r="E157" s="31" t="s">
        <v>1207</v>
      </c>
      <c r="F157" s="31">
        <v>2199</v>
      </c>
      <c r="G157" s="31" t="s">
        <v>27</v>
      </c>
      <c r="H157" s="31">
        <v>21</v>
      </c>
      <c r="I157" s="31" t="s">
        <v>2663</v>
      </c>
      <c r="J157" s="31">
        <v>6</v>
      </c>
      <c r="K157" s="31">
        <v>2</v>
      </c>
      <c r="L157" s="31">
        <v>2</v>
      </c>
      <c r="M157" s="31">
        <v>4</v>
      </c>
      <c r="N157" s="31">
        <v>0</v>
      </c>
      <c r="O157" s="31">
        <v>0</v>
      </c>
      <c r="P157" s="31">
        <v>4</v>
      </c>
      <c r="Q157" s="63">
        <f t="shared" si="2"/>
        <v>18</v>
      </c>
      <c r="R157" s="71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</row>
    <row r="158" spans="1:61" s="99" customFormat="1" ht="16.149999999999999" customHeight="1" x14ac:dyDescent="0.2">
      <c r="A158" s="31">
        <v>155</v>
      </c>
      <c r="B158" s="31" t="s">
        <v>3056</v>
      </c>
      <c r="C158" s="50" t="s">
        <v>3057</v>
      </c>
      <c r="D158" s="31" t="s">
        <v>83</v>
      </c>
      <c r="E158" s="31" t="s">
        <v>3058</v>
      </c>
      <c r="F158" s="31" t="s">
        <v>2878</v>
      </c>
      <c r="G158" s="31" t="s">
        <v>2879</v>
      </c>
      <c r="H158" s="31">
        <v>21</v>
      </c>
      <c r="I158" s="31" t="s">
        <v>3059</v>
      </c>
      <c r="J158" s="31">
        <v>6</v>
      </c>
      <c r="K158" s="31">
        <v>0</v>
      </c>
      <c r="L158" s="31">
        <v>6</v>
      </c>
      <c r="M158" s="31">
        <v>0</v>
      </c>
      <c r="N158" s="31">
        <v>0</v>
      </c>
      <c r="O158" s="31">
        <v>5</v>
      </c>
      <c r="P158" s="31">
        <v>1</v>
      </c>
      <c r="Q158" s="63">
        <f t="shared" si="2"/>
        <v>18</v>
      </c>
      <c r="R158" s="71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</row>
    <row r="159" spans="1:61" s="99" customFormat="1" ht="16.149999999999999" customHeight="1" x14ac:dyDescent="0.2">
      <c r="A159" s="31">
        <v>156</v>
      </c>
      <c r="B159" s="31" t="s">
        <v>3060</v>
      </c>
      <c r="C159" s="50" t="s">
        <v>3061</v>
      </c>
      <c r="D159" s="31" t="s">
        <v>888</v>
      </c>
      <c r="E159" s="31" t="s">
        <v>2819</v>
      </c>
      <c r="F159" s="31" t="s">
        <v>2912</v>
      </c>
      <c r="G159" s="31" t="s">
        <v>2879</v>
      </c>
      <c r="H159" s="31">
        <v>21</v>
      </c>
      <c r="I159" s="31" t="s">
        <v>3062</v>
      </c>
      <c r="J159" s="31">
        <v>6</v>
      </c>
      <c r="K159" s="31">
        <v>6</v>
      </c>
      <c r="L159" s="31">
        <v>6</v>
      </c>
      <c r="M159" s="31">
        <v>0</v>
      </c>
      <c r="N159" s="31">
        <v>0</v>
      </c>
      <c r="O159" s="31">
        <v>0</v>
      </c>
      <c r="P159" s="31">
        <v>0</v>
      </c>
      <c r="Q159" s="63">
        <f t="shared" si="2"/>
        <v>18</v>
      </c>
      <c r="R159" s="71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</row>
    <row r="160" spans="1:61" s="99" customFormat="1" ht="16.149999999999999" customHeight="1" x14ac:dyDescent="0.2">
      <c r="A160" s="31">
        <v>157</v>
      </c>
      <c r="B160" s="31" t="s">
        <v>1340</v>
      </c>
      <c r="C160" s="31" t="s">
        <v>1341</v>
      </c>
      <c r="D160" s="31" t="s">
        <v>30</v>
      </c>
      <c r="E160" s="31" t="s">
        <v>1342</v>
      </c>
      <c r="F160" s="31" t="s">
        <v>1115</v>
      </c>
      <c r="G160" s="31" t="s">
        <v>27</v>
      </c>
      <c r="H160" s="31">
        <v>21</v>
      </c>
      <c r="I160" s="31" t="s">
        <v>1282</v>
      </c>
      <c r="J160" s="31">
        <v>6</v>
      </c>
      <c r="K160" s="31">
        <v>1</v>
      </c>
      <c r="L160" s="31">
        <v>2</v>
      </c>
      <c r="M160" s="31">
        <v>5</v>
      </c>
      <c r="N160" s="31">
        <v>2</v>
      </c>
      <c r="O160" s="31">
        <v>1</v>
      </c>
      <c r="P160" s="31">
        <v>0</v>
      </c>
      <c r="Q160" s="63">
        <f t="shared" si="2"/>
        <v>17</v>
      </c>
      <c r="R160" s="71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</row>
    <row r="161" spans="1:61" s="99" customFormat="1" ht="16.149999999999999" customHeight="1" x14ac:dyDescent="0.2">
      <c r="A161" s="31">
        <v>158</v>
      </c>
      <c r="B161" s="50" t="s">
        <v>1877</v>
      </c>
      <c r="C161" s="51" t="s">
        <v>1878</v>
      </c>
      <c r="D161" s="52" t="s">
        <v>30</v>
      </c>
      <c r="E161" s="52" t="s">
        <v>1879</v>
      </c>
      <c r="F161" s="52">
        <v>2907</v>
      </c>
      <c r="G161" s="52" t="s">
        <v>27</v>
      </c>
      <c r="H161" s="52">
        <v>21</v>
      </c>
      <c r="I161" s="52" t="s">
        <v>1814</v>
      </c>
      <c r="J161" s="31">
        <v>6</v>
      </c>
      <c r="K161" s="31">
        <v>2</v>
      </c>
      <c r="L161" s="31">
        <v>0</v>
      </c>
      <c r="M161" s="31">
        <v>0</v>
      </c>
      <c r="N161" s="31">
        <v>6</v>
      </c>
      <c r="O161" s="31">
        <v>3</v>
      </c>
      <c r="P161" s="31">
        <v>0</v>
      </c>
      <c r="Q161" s="63">
        <f t="shared" si="2"/>
        <v>17</v>
      </c>
      <c r="R161" s="71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</row>
    <row r="162" spans="1:61" s="99" customFormat="1" ht="16.149999999999999" customHeight="1" x14ac:dyDescent="0.2">
      <c r="A162" s="31">
        <v>159</v>
      </c>
      <c r="B162" s="50" t="s">
        <v>1880</v>
      </c>
      <c r="C162" s="51" t="s">
        <v>1881</v>
      </c>
      <c r="D162" s="51" t="s">
        <v>83</v>
      </c>
      <c r="E162" s="51" t="s">
        <v>1882</v>
      </c>
      <c r="F162" s="51" t="s">
        <v>1883</v>
      </c>
      <c r="G162" s="52" t="s">
        <v>27</v>
      </c>
      <c r="H162" s="52">
        <v>21</v>
      </c>
      <c r="I162" s="52" t="s">
        <v>1806</v>
      </c>
      <c r="J162" s="31">
        <v>1</v>
      </c>
      <c r="K162" s="31">
        <v>1</v>
      </c>
      <c r="L162" s="31">
        <v>0</v>
      </c>
      <c r="M162" s="31">
        <v>6</v>
      </c>
      <c r="N162" s="31">
        <v>6</v>
      </c>
      <c r="O162" s="31">
        <v>3</v>
      </c>
      <c r="P162" s="31">
        <v>0</v>
      </c>
      <c r="Q162" s="63">
        <f t="shared" si="2"/>
        <v>17</v>
      </c>
      <c r="R162" s="71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</row>
    <row r="163" spans="1:61" s="99" customFormat="1" ht="16.149999999999999" customHeight="1" x14ac:dyDescent="0.2">
      <c r="A163" s="31">
        <v>160</v>
      </c>
      <c r="B163" s="31" t="s">
        <v>2298</v>
      </c>
      <c r="C163" s="20">
        <v>61069681724</v>
      </c>
      <c r="D163" s="31" t="s">
        <v>59</v>
      </c>
      <c r="E163" s="31" t="s">
        <v>2299</v>
      </c>
      <c r="F163" s="31" t="s">
        <v>2128</v>
      </c>
      <c r="G163" s="31" t="s">
        <v>27</v>
      </c>
      <c r="H163" s="31">
        <v>21</v>
      </c>
      <c r="I163" s="31" t="s">
        <v>2129</v>
      </c>
      <c r="J163" s="31">
        <v>6</v>
      </c>
      <c r="K163" s="31">
        <v>2</v>
      </c>
      <c r="L163" s="31">
        <v>2</v>
      </c>
      <c r="M163" s="31">
        <v>1</v>
      </c>
      <c r="N163" s="31">
        <v>6</v>
      </c>
      <c r="O163" s="31">
        <v>0</v>
      </c>
      <c r="P163" s="31">
        <v>0</v>
      </c>
      <c r="Q163" s="63">
        <f t="shared" si="2"/>
        <v>17</v>
      </c>
      <c r="R163" s="71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</row>
    <row r="164" spans="1:61" s="99" customFormat="1" ht="16.149999999999999" customHeight="1" x14ac:dyDescent="0.2">
      <c r="A164" s="31">
        <v>161</v>
      </c>
      <c r="B164" s="31" t="s">
        <v>2300</v>
      </c>
      <c r="C164" s="20" t="s">
        <v>2301</v>
      </c>
      <c r="D164" s="31" t="s">
        <v>213</v>
      </c>
      <c r="E164" s="31" t="s">
        <v>1323</v>
      </c>
      <c r="F164" s="31" t="s">
        <v>2119</v>
      </c>
      <c r="G164" s="31" t="s">
        <v>27</v>
      </c>
      <c r="H164" s="31">
        <v>21</v>
      </c>
      <c r="I164" s="31" t="s">
        <v>2273</v>
      </c>
      <c r="J164" s="31">
        <v>2</v>
      </c>
      <c r="K164" s="31">
        <v>6</v>
      </c>
      <c r="L164" s="31">
        <v>0</v>
      </c>
      <c r="M164" s="31">
        <v>3</v>
      </c>
      <c r="N164" s="31">
        <v>6</v>
      </c>
      <c r="O164" s="31">
        <v>0</v>
      </c>
      <c r="P164" s="31">
        <v>0</v>
      </c>
      <c r="Q164" s="63">
        <f t="shared" si="2"/>
        <v>17</v>
      </c>
      <c r="R164" s="71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</row>
    <row r="165" spans="1:61" s="99" customFormat="1" ht="16.149999999999999" customHeight="1" x14ac:dyDescent="0.2">
      <c r="A165" s="31">
        <v>162</v>
      </c>
      <c r="B165" s="50" t="s">
        <v>233</v>
      </c>
      <c r="C165" s="50">
        <v>45007236158</v>
      </c>
      <c r="D165" s="31" t="s">
        <v>234</v>
      </c>
      <c r="E165" s="31" t="s">
        <v>235</v>
      </c>
      <c r="F165" s="31" t="s">
        <v>43</v>
      </c>
      <c r="G165" s="31" t="s">
        <v>27</v>
      </c>
      <c r="H165" s="31">
        <v>21</v>
      </c>
      <c r="I165" s="31" t="s">
        <v>236</v>
      </c>
      <c r="J165" s="31">
        <v>2</v>
      </c>
      <c r="K165" s="31">
        <v>1</v>
      </c>
      <c r="L165" s="31">
        <v>6</v>
      </c>
      <c r="M165" s="31">
        <v>0</v>
      </c>
      <c r="N165" s="31">
        <v>6</v>
      </c>
      <c r="O165" s="31">
        <v>1</v>
      </c>
      <c r="P165" s="31">
        <v>0</v>
      </c>
      <c r="Q165" s="63">
        <f t="shared" si="2"/>
        <v>16</v>
      </c>
      <c r="R165" s="71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</row>
    <row r="166" spans="1:61" s="99" customFormat="1" ht="16.149999999999999" customHeight="1" x14ac:dyDescent="0.2">
      <c r="A166" s="31">
        <v>163</v>
      </c>
      <c r="B166" s="31" t="s">
        <v>773</v>
      </c>
      <c r="C166" s="50" t="s">
        <v>774</v>
      </c>
      <c r="D166" s="31" t="s">
        <v>775</v>
      </c>
      <c r="E166" s="31" t="s">
        <v>776</v>
      </c>
      <c r="F166" s="31" t="s">
        <v>522</v>
      </c>
      <c r="G166" s="31" t="s">
        <v>27</v>
      </c>
      <c r="H166" s="31">
        <v>21</v>
      </c>
      <c r="I166" s="31" t="s">
        <v>697</v>
      </c>
      <c r="J166" s="31">
        <v>6</v>
      </c>
      <c r="K166" s="31">
        <v>6</v>
      </c>
      <c r="L166" s="31">
        <v>2</v>
      </c>
      <c r="M166" s="31">
        <v>1</v>
      </c>
      <c r="N166" s="31">
        <v>0</v>
      </c>
      <c r="O166" s="31">
        <v>0</v>
      </c>
      <c r="P166" s="31">
        <v>1</v>
      </c>
      <c r="Q166" s="63">
        <f t="shared" si="2"/>
        <v>16</v>
      </c>
      <c r="R166" s="71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</row>
    <row r="167" spans="1:61" s="99" customFormat="1" ht="16.149999999999999" customHeight="1" x14ac:dyDescent="0.2">
      <c r="A167" s="31">
        <v>164</v>
      </c>
      <c r="B167" s="50" t="s">
        <v>1884</v>
      </c>
      <c r="C167" s="31">
        <v>13464160931</v>
      </c>
      <c r="D167" s="31" t="s">
        <v>897</v>
      </c>
      <c r="E167" s="31" t="s">
        <v>1885</v>
      </c>
      <c r="F167" s="31">
        <v>2262</v>
      </c>
      <c r="G167" s="52" t="s">
        <v>27</v>
      </c>
      <c r="H167" s="52">
        <v>21</v>
      </c>
      <c r="I167" s="31" t="s">
        <v>1864</v>
      </c>
      <c r="J167" s="31">
        <v>6</v>
      </c>
      <c r="K167" s="31">
        <v>6</v>
      </c>
      <c r="L167" s="31">
        <v>0</v>
      </c>
      <c r="M167" s="31">
        <v>0</v>
      </c>
      <c r="N167" s="31">
        <v>0</v>
      </c>
      <c r="O167" s="31">
        <v>3</v>
      </c>
      <c r="P167" s="31">
        <v>1</v>
      </c>
      <c r="Q167" s="63">
        <f t="shared" si="2"/>
        <v>16</v>
      </c>
      <c r="R167" s="71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</row>
    <row r="168" spans="1:61" s="99" customFormat="1" ht="16.149999999999999" customHeight="1" x14ac:dyDescent="0.2">
      <c r="A168" s="31">
        <v>165</v>
      </c>
      <c r="B168" s="31" t="s">
        <v>2302</v>
      </c>
      <c r="C168" s="20" t="s">
        <v>2303</v>
      </c>
      <c r="D168" s="31" t="s">
        <v>24</v>
      </c>
      <c r="E168" s="31" t="s">
        <v>2304</v>
      </c>
      <c r="F168" s="31" t="s">
        <v>2139</v>
      </c>
      <c r="G168" s="31" t="s">
        <v>27</v>
      </c>
      <c r="H168" s="31">
        <v>21</v>
      </c>
      <c r="I168" s="31" t="s">
        <v>2293</v>
      </c>
      <c r="J168" s="31">
        <v>6</v>
      </c>
      <c r="K168" s="31">
        <v>0</v>
      </c>
      <c r="L168" s="31">
        <v>2</v>
      </c>
      <c r="M168" s="31">
        <v>6</v>
      </c>
      <c r="N168" s="31">
        <v>2</v>
      </c>
      <c r="O168" s="31">
        <v>0</v>
      </c>
      <c r="P168" s="31">
        <v>0</v>
      </c>
      <c r="Q168" s="63">
        <f t="shared" si="2"/>
        <v>16</v>
      </c>
      <c r="R168" s="71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</row>
    <row r="169" spans="1:61" s="99" customFormat="1" ht="16.149999999999999" customHeight="1" x14ac:dyDescent="0.2">
      <c r="A169" s="31">
        <v>166</v>
      </c>
      <c r="B169" s="31" t="s">
        <v>2719</v>
      </c>
      <c r="C169" s="50" t="s">
        <v>2720</v>
      </c>
      <c r="D169" s="31" t="s">
        <v>151</v>
      </c>
      <c r="E169" s="31" t="s">
        <v>2721</v>
      </c>
      <c r="F169" s="31">
        <v>2197</v>
      </c>
      <c r="G169" s="31" t="s">
        <v>27</v>
      </c>
      <c r="H169" s="31">
        <v>21</v>
      </c>
      <c r="I169" s="31" t="s">
        <v>2659</v>
      </c>
      <c r="J169" s="31">
        <v>4</v>
      </c>
      <c r="K169" s="31">
        <v>0</v>
      </c>
      <c r="L169" s="31">
        <v>0</v>
      </c>
      <c r="M169" s="31">
        <v>6</v>
      </c>
      <c r="N169" s="31">
        <v>6</v>
      </c>
      <c r="O169" s="31">
        <v>0</v>
      </c>
      <c r="P169" s="31">
        <v>0</v>
      </c>
      <c r="Q169" s="63">
        <f t="shared" si="2"/>
        <v>16</v>
      </c>
      <c r="R169" s="71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</row>
    <row r="170" spans="1:61" s="99" customFormat="1" ht="16.149999999999999" customHeight="1" x14ac:dyDescent="0.2">
      <c r="A170" s="31">
        <v>167</v>
      </c>
      <c r="B170" s="31" t="s">
        <v>2722</v>
      </c>
      <c r="C170" s="50" t="s">
        <v>2723</v>
      </c>
      <c r="D170" s="31" t="s">
        <v>2724</v>
      </c>
      <c r="E170" s="31" t="s">
        <v>2725</v>
      </c>
      <c r="F170" s="31">
        <v>2192</v>
      </c>
      <c r="G170" s="31" t="s">
        <v>27</v>
      </c>
      <c r="H170" s="31">
        <v>22</v>
      </c>
      <c r="I170" s="31" t="s">
        <v>2702</v>
      </c>
      <c r="J170" s="31">
        <v>6</v>
      </c>
      <c r="K170" s="31">
        <v>3</v>
      </c>
      <c r="L170" s="31">
        <v>0</v>
      </c>
      <c r="M170" s="31">
        <v>0</v>
      </c>
      <c r="N170" s="31">
        <v>6</v>
      </c>
      <c r="O170" s="31">
        <v>1</v>
      </c>
      <c r="P170" s="31">
        <v>0</v>
      </c>
      <c r="Q170" s="63">
        <f t="shared" si="2"/>
        <v>16</v>
      </c>
      <c r="R170" s="71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</row>
    <row r="171" spans="1:61" s="99" customFormat="1" ht="16.149999999999999" customHeight="1" x14ac:dyDescent="0.2">
      <c r="A171" s="31">
        <v>168</v>
      </c>
      <c r="B171" s="31" t="s">
        <v>3063</v>
      </c>
      <c r="C171" s="50" t="s">
        <v>3064</v>
      </c>
      <c r="D171" s="31" t="s">
        <v>2972</v>
      </c>
      <c r="E171" s="31" t="s">
        <v>3065</v>
      </c>
      <c r="F171" s="31" t="s">
        <v>2890</v>
      </c>
      <c r="G171" s="31" t="s">
        <v>2879</v>
      </c>
      <c r="H171" s="31">
        <v>21</v>
      </c>
      <c r="I171" s="31" t="s">
        <v>3066</v>
      </c>
      <c r="J171" s="31">
        <v>2</v>
      </c>
      <c r="K171" s="31">
        <v>0</v>
      </c>
      <c r="L171" s="31">
        <v>6</v>
      </c>
      <c r="M171" s="31">
        <v>1</v>
      </c>
      <c r="N171" s="31">
        <v>2</v>
      </c>
      <c r="O171" s="31">
        <v>1</v>
      </c>
      <c r="P171" s="31">
        <v>4</v>
      </c>
      <c r="Q171" s="63">
        <f t="shared" si="2"/>
        <v>16</v>
      </c>
      <c r="R171" s="71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</row>
    <row r="172" spans="1:61" s="99" customFormat="1" ht="16.149999999999999" customHeight="1" x14ac:dyDescent="0.2">
      <c r="A172" s="31">
        <v>169</v>
      </c>
      <c r="B172" s="31" t="s">
        <v>3067</v>
      </c>
      <c r="C172" s="50" t="s">
        <v>3068</v>
      </c>
      <c r="D172" s="31" t="s">
        <v>234</v>
      </c>
      <c r="E172" s="31" t="s">
        <v>3069</v>
      </c>
      <c r="F172" s="31" t="s">
        <v>2890</v>
      </c>
      <c r="G172" s="31" t="s">
        <v>2879</v>
      </c>
      <c r="H172" s="31">
        <v>21</v>
      </c>
      <c r="I172" s="31" t="s">
        <v>3014</v>
      </c>
      <c r="J172" s="31">
        <v>6</v>
      </c>
      <c r="K172" s="31">
        <v>1</v>
      </c>
      <c r="L172" s="31">
        <v>6</v>
      </c>
      <c r="M172" s="31">
        <v>0</v>
      </c>
      <c r="N172" s="31">
        <v>0</v>
      </c>
      <c r="O172" s="31">
        <v>3</v>
      </c>
      <c r="P172" s="31">
        <v>0</v>
      </c>
      <c r="Q172" s="63">
        <f t="shared" si="2"/>
        <v>16</v>
      </c>
      <c r="R172" s="71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</row>
    <row r="173" spans="1:61" s="99" customFormat="1" ht="16.149999999999999" customHeight="1" x14ac:dyDescent="0.2">
      <c r="A173" s="31">
        <v>170</v>
      </c>
      <c r="B173" s="31" t="s">
        <v>777</v>
      </c>
      <c r="C173" s="50" t="s">
        <v>778</v>
      </c>
      <c r="D173" s="31" t="s">
        <v>30</v>
      </c>
      <c r="E173" s="31" t="s">
        <v>779</v>
      </c>
      <c r="F173" s="31" t="s">
        <v>480</v>
      </c>
      <c r="G173" s="31" t="s">
        <v>27</v>
      </c>
      <c r="H173" s="31">
        <v>21</v>
      </c>
      <c r="I173" s="31" t="s">
        <v>705</v>
      </c>
      <c r="J173" s="31">
        <v>6</v>
      </c>
      <c r="K173" s="31">
        <v>1</v>
      </c>
      <c r="L173" s="31">
        <v>0</v>
      </c>
      <c r="M173" s="31">
        <v>1</v>
      </c>
      <c r="N173" s="31">
        <v>6</v>
      </c>
      <c r="O173" s="31">
        <v>1</v>
      </c>
      <c r="P173" s="31">
        <v>0</v>
      </c>
      <c r="Q173" s="63">
        <f t="shared" si="2"/>
        <v>15</v>
      </c>
      <c r="R173" s="71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</row>
    <row r="174" spans="1:61" s="99" customFormat="1" ht="16.149999999999999" customHeight="1" x14ac:dyDescent="0.2">
      <c r="A174" s="31">
        <v>171</v>
      </c>
      <c r="B174" s="31" t="s">
        <v>780</v>
      </c>
      <c r="C174" s="50" t="s">
        <v>781</v>
      </c>
      <c r="D174" s="31" t="s">
        <v>245</v>
      </c>
      <c r="E174" s="31" t="s">
        <v>782</v>
      </c>
      <c r="F174" s="31" t="s">
        <v>465</v>
      </c>
      <c r="G174" s="31" t="s">
        <v>27</v>
      </c>
      <c r="H174" s="31">
        <v>21</v>
      </c>
      <c r="I174" s="31" t="s">
        <v>709</v>
      </c>
      <c r="J174" s="31">
        <v>6</v>
      </c>
      <c r="K174" s="31">
        <v>1</v>
      </c>
      <c r="L174" s="31">
        <v>2</v>
      </c>
      <c r="M174" s="31">
        <v>4</v>
      </c>
      <c r="N174" s="31">
        <v>0</v>
      </c>
      <c r="O174" s="31">
        <v>1</v>
      </c>
      <c r="P174" s="31">
        <v>1</v>
      </c>
      <c r="Q174" s="63">
        <f t="shared" si="2"/>
        <v>15</v>
      </c>
      <c r="R174" s="71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</row>
    <row r="175" spans="1:61" s="99" customFormat="1" ht="16.149999999999999" customHeight="1" x14ac:dyDescent="0.2">
      <c r="A175" s="31">
        <v>172</v>
      </c>
      <c r="B175" s="31" t="s">
        <v>1343</v>
      </c>
      <c r="C175" s="31" t="s">
        <v>1344</v>
      </c>
      <c r="D175" s="31" t="s">
        <v>1108</v>
      </c>
      <c r="E175" s="31" t="s">
        <v>1345</v>
      </c>
      <c r="F175" s="31" t="s">
        <v>1092</v>
      </c>
      <c r="G175" s="31" t="s">
        <v>27</v>
      </c>
      <c r="H175" s="31">
        <v>21</v>
      </c>
      <c r="I175" s="31" t="s">
        <v>1335</v>
      </c>
      <c r="J175" s="31">
        <v>0</v>
      </c>
      <c r="K175" s="31">
        <v>4</v>
      </c>
      <c r="L175" s="31">
        <v>0</v>
      </c>
      <c r="M175" s="31">
        <v>6</v>
      </c>
      <c r="N175" s="31">
        <v>2</v>
      </c>
      <c r="O175" s="31">
        <v>1</v>
      </c>
      <c r="P175" s="31">
        <v>2</v>
      </c>
      <c r="Q175" s="63">
        <f t="shared" si="2"/>
        <v>15</v>
      </c>
      <c r="R175" s="71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</row>
    <row r="176" spans="1:61" s="99" customFormat="1" ht="16.149999999999999" customHeight="1" x14ac:dyDescent="0.2">
      <c r="A176" s="31">
        <v>173</v>
      </c>
      <c r="B176" s="31" t="s">
        <v>1346</v>
      </c>
      <c r="C176" s="31" t="s">
        <v>1347</v>
      </c>
      <c r="D176" s="31" t="s">
        <v>1348</v>
      </c>
      <c r="E176" s="31" t="s">
        <v>1349</v>
      </c>
      <c r="F176" s="31" t="s">
        <v>1350</v>
      </c>
      <c r="G176" s="31" t="s">
        <v>27</v>
      </c>
      <c r="H176" s="31">
        <v>21</v>
      </c>
      <c r="I176" s="31" t="s">
        <v>1351</v>
      </c>
      <c r="J176" s="31">
        <v>6</v>
      </c>
      <c r="K176" s="31">
        <v>1</v>
      </c>
      <c r="L176" s="31">
        <v>0</v>
      </c>
      <c r="M176" s="31">
        <v>0</v>
      </c>
      <c r="N176" s="31">
        <v>6</v>
      </c>
      <c r="O176" s="31">
        <v>2</v>
      </c>
      <c r="P176" s="31">
        <v>0</v>
      </c>
      <c r="Q176" s="63">
        <f t="shared" si="2"/>
        <v>15</v>
      </c>
      <c r="R176" s="71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</row>
    <row r="177" spans="1:61" s="99" customFormat="1" ht="16.149999999999999" customHeight="1" x14ac:dyDescent="0.2">
      <c r="A177" s="31">
        <v>174</v>
      </c>
      <c r="B177" s="31" t="s">
        <v>1352</v>
      </c>
      <c r="C177" s="31" t="s">
        <v>1353</v>
      </c>
      <c r="D177" s="31" t="s">
        <v>1354</v>
      </c>
      <c r="E177" s="31" t="s">
        <v>1355</v>
      </c>
      <c r="F177" s="31" t="s">
        <v>1137</v>
      </c>
      <c r="G177" s="31" t="s">
        <v>27</v>
      </c>
      <c r="H177" s="31">
        <v>21</v>
      </c>
      <c r="I177" s="31" t="s">
        <v>1297</v>
      </c>
      <c r="J177" s="31">
        <v>1</v>
      </c>
      <c r="K177" s="31">
        <v>6</v>
      </c>
      <c r="L177" s="31">
        <v>2</v>
      </c>
      <c r="M177" s="31">
        <v>0</v>
      </c>
      <c r="N177" s="31">
        <v>6</v>
      </c>
      <c r="O177" s="31">
        <v>0</v>
      </c>
      <c r="P177" s="31">
        <v>0</v>
      </c>
      <c r="Q177" s="63">
        <f t="shared" si="2"/>
        <v>15</v>
      </c>
      <c r="R177" s="71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</row>
    <row r="178" spans="1:61" s="99" customFormat="1" ht="16.149999999999999" customHeight="1" x14ac:dyDescent="0.2">
      <c r="A178" s="31">
        <v>175</v>
      </c>
      <c r="B178" s="31" t="s">
        <v>1356</v>
      </c>
      <c r="C178" s="31" t="s">
        <v>1357</v>
      </c>
      <c r="D178" s="31" t="s">
        <v>1358</v>
      </c>
      <c r="E178" s="31" t="s">
        <v>210</v>
      </c>
      <c r="F178" s="31" t="s">
        <v>1182</v>
      </c>
      <c r="G178" s="31" t="s">
        <v>27</v>
      </c>
      <c r="H178" s="31">
        <v>21</v>
      </c>
      <c r="I178" s="31" t="s">
        <v>1286</v>
      </c>
      <c r="J178" s="31">
        <v>4</v>
      </c>
      <c r="K178" s="31">
        <v>0</v>
      </c>
      <c r="L178" s="31">
        <v>0</v>
      </c>
      <c r="M178" s="31">
        <v>0</v>
      </c>
      <c r="N178" s="31">
        <v>2</v>
      </c>
      <c r="O178" s="31">
        <v>9</v>
      </c>
      <c r="P178" s="31">
        <v>0</v>
      </c>
      <c r="Q178" s="63">
        <f t="shared" si="2"/>
        <v>15</v>
      </c>
      <c r="R178" s="71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</row>
    <row r="179" spans="1:61" s="99" customFormat="1" ht="16.149999999999999" customHeight="1" x14ac:dyDescent="0.2">
      <c r="A179" s="31">
        <v>176</v>
      </c>
      <c r="B179" s="31" t="s">
        <v>3070</v>
      </c>
      <c r="C179" s="50" t="s">
        <v>3071</v>
      </c>
      <c r="D179" s="31" t="s">
        <v>2022</v>
      </c>
      <c r="E179" s="31" t="s">
        <v>851</v>
      </c>
      <c r="F179" s="31" t="s">
        <v>2921</v>
      </c>
      <c r="G179" s="31" t="s">
        <v>2879</v>
      </c>
      <c r="H179" s="31">
        <v>21</v>
      </c>
      <c r="I179" s="31" t="s">
        <v>3047</v>
      </c>
      <c r="J179" s="31">
        <v>6</v>
      </c>
      <c r="K179" s="31">
        <v>2</v>
      </c>
      <c r="L179" s="31">
        <v>6</v>
      </c>
      <c r="M179" s="31">
        <v>0</v>
      </c>
      <c r="N179" s="31">
        <v>0</v>
      </c>
      <c r="O179" s="31">
        <v>0</v>
      </c>
      <c r="P179" s="31">
        <v>1</v>
      </c>
      <c r="Q179" s="63">
        <f t="shared" si="2"/>
        <v>15</v>
      </c>
      <c r="R179" s="71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</row>
    <row r="180" spans="1:61" s="99" customFormat="1" ht="16.149999999999999" customHeight="1" x14ac:dyDescent="0.2">
      <c r="A180" s="31">
        <v>177</v>
      </c>
      <c r="B180" s="31" t="s">
        <v>3072</v>
      </c>
      <c r="C180" s="50" t="s">
        <v>3073</v>
      </c>
      <c r="D180" s="31" t="s">
        <v>3074</v>
      </c>
      <c r="E180" s="31" t="s">
        <v>3075</v>
      </c>
      <c r="F180" s="31" t="s">
        <v>2921</v>
      </c>
      <c r="G180" s="31" t="s">
        <v>2879</v>
      </c>
      <c r="H180" s="31">
        <v>21</v>
      </c>
      <c r="I180" s="31" t="s">
        <v>3047</v>
      </c>
      <c r="J180" s="31">
        <v>6</v>
      </c>
      <c r="K180" s="31">
        <v>6</v>
      </c>
      <c r="L180" s="31">
        <v>2</v>
      </c>
      <c r="M180" s="31">
        <v>0</v>
      </c>
      <c r="N180" s="31">
        <v>1</v>
      </c>
      <c r="O180" s="31">
        <v>0</v>
      </c>
      <c r="P180" s="31">
        <v>0</v>
      </c>
      <c r="Q180" s="63">
        <f t="shared" si="2"/>
        <v>15</v>
      </c>
      <c r="R180" s="71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</row>
    <row r="181" spans="1:61" s="99" customFormat="1" ht="16.149999999999999" customHeight="1" x14ac:dyDescent="0.2">
      <c r="A181" s="31">
        <v>178</v>
      </c>
      <c r="B181" s="50" t="s">
        <v>237</v>
      </c>
      <c r="C181" s="50" t="s">
        <v>238</v>
      </c>
      <c r="D181" s="31" t="s">
        <v>239</v>
      </c>
      <c r="E181" s="31" t="s">
        <v>240</v>
      </c>
      <c r="F181" s="31" t="s">
        <v>56</v>
      </c>
      <c r="G181" s="31" t="s">
        <v>27</v>
      </c>
      <c r="H181" s="31">
        <v>21</v>
      </c>
      <c r="I181" s="31" t="s">
        <v>162</v>
      </c>
      <c r="J181" s="31">
        <v>6</v>
      </c>
      <c r="K181" s="31">
        <v>0</v>
      </c>
      <c r="L181" s="31">
        <v>0</v>
      </c>
      <c r="M181" s="31">
        <v>6</v>
      </c>
      <c r="N181" s="31">
        <v>0</v>
      </c>
      <c r="O181" s="31">
        <v>0</v>
      </c>
      <c r="P181" s="31">
        <v>2</v>
      </c>
      <c r="Q181" s="63">
        <f t="shared" si="2"/>
        <v>14</v>
      </c>
      <c r="R181" s="71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</row>
    <row r="182" spans="1:61" s="99" customFormat="1" ht="16.149999999999999" customHeight="1" x14ac:dyDescent="0.2">
      <c r="A182" s="31">
        <v>179</v>
      </c>
      <c r="B182" s="50" t="s">
        <v>241</v>
      </c>
      <c r="C182" s="50">
        <v>73928862329</v>
      </c>
      <c r="D182" s="31" t="s">
        <v>242</v>
      </c>
      <c r="E182" s="31" t="s">
        <v>243</v>
      </c>
      <c r="F182" s="31" t="s">
        <v>112</v>
      </c>
      <c r="G182" s="31" t="s">
        <v>27</v>
      </c>
      <c r="H182" s="31">
        <v>21</v>
      </c>
      <c r="I182" s="31" t="s">
        <v>203</v>
      </c>
      <c r="J182" s="31">
        <v>6</v>
      </c>
      <c r="K182" s="31">
        <v>0</v>
      </c>
      <c r="L182" s="31">
        <v>0</v>
      </c>
      <c r="M182" s="31">
        <v>6</v>
      </c>
      <c r="N182" s="31">
        <v>0</v>
      </c>
      <c r="O182" s="31">
        <v>2</v>
      </c>
      <c r="P182" s="31">
        <v>0</v>
      </c>
      <c r="Q182" s="63">
        <f t="shared" si="2"/>
        <v>14</v>
      </c>
      <c r="R182" s="71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</row>
    <row r="183" spans="1:61" s="99" customFormat="1" ht="16.149999999999999" customHeight="1" x14ac:dyDescent="0.2">
      <c r="A183" s="31">
        <v>180</v>
      </c>
      <c r="B183" s="31" t="s">
        <v>1359</v>
      </c>
      <c r="C183" s="105" t="s">
        <v>1360</v>
      </c>
      <c r="D183" s="31" t="s">
        <v>651</v>
      </c>
      <c r="E183" s="31" t="s">
        <v>1361</v>
      </c>
      <c r="F183" s="31" t="s">
        <v>1115</v>
      </c>
      <c r="G183" s="31" t="s">
        <v>27</v>
      </c>
      <c r="H183" s="31">
        <v>21</v>
      </c>
      <c r="I183" s="31" t="s">
        <v>1282</v>
      </c>
      <c r="J183" s="31">
        <v>5</v>
      </c>
      <c r="K183" s="31">
        <v>0</v>
      </c>
      <c r="L183" s="31">
        <v>0</v>
      </c>
      <c r="M183" s="31">
        <v>5</v>
      </c>
      <c r="N183" s="31">
        <v>2</v>
      </c>
      <c r="O183" s="31">
        <v>1</v>
      </c>
      <c r="P183" s="31">
        <v>1</v>
      </c>
      <c r="Q183" s="63">
        <f t="shared" si="2"/>
        <v>14</v>
      </c>
      <c r="R183" s="71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</row>
    <row r="184" spans="1:61" s="99" customFormat="1" ht="16.149999999999999" customHeight="1" x14ac:dyDescent="0.2">
      <c r="A184" s="31">
        <v>181</v>
      </c>
      <c r="B184" s="50" t="s">
        <v>1886</v>
      </c>
      <c r="C184" s="51" t="s">
        <v>1887</v>
      </c>
      <c r="D184" s="52" t="s">
        <v>1888</v>
      </c>
      <c r="E184" s="52" t="s">
        <v>1889</v>
      </c>
      <c r="F184" s="52">
        <v>2263</v>
      </c>
      <c r="G184" s="52" t="s">
        <v>27</v>
      </c>
      <c r="H184" s="52">
        <v>21</v>
      </c>
      <c r="I184" s="52" t="s">
        <v>1819</v>
      </c>
      <c r="J184" s="31">
        <v>6</v>
      </c>
      <c r="K184" s="31">
        <v>3</v>
      </c>
      <c r="L184" s="31">
        <v>0</v>
      </c>
      <c r="M184" s="31">
        <v>0</v>
      </c>
      <c r="N184" s="31">
        <v>0</v>
      </c>
      <c r="O184" s="31">
        <v>3</v>
      </c>
      <c r="P184" s="31">
        <v>2</v>
      </c>
      <c r="Q184" s="63">
        <f t="shared" si="2"/>
        <v>14</v>
      </c>
      <c r="R184" s="71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</row>
    <row r="185" spans="1:61" s="99" customFormat="1" ht="16.149999999999999" customHeight="1" x14ac:dyDescent="0.2">
      <c r="A185" s="31">
        <v>182</v>
      </c>
      <c r="B185" s="50" t="s">
        <v>244</v>
      </c>
      <c r="C185" s="50">
        <v>31724626259</v>
      </c>
      <c r="D185" s="31" t="s">
        <v>245</v>
      </c>
      <c r="E185" s="31" t="s">
        <v>246</v>
      </c>
      <c r="F185" s="31" t="s">
        <v>61</v>
      </c>
      <c r="G185" s="31" t="s">
        <v>27</v>
      </c>
      <c r="H185" s="31">
        <v>21</v>
      </c>
      <c r="I185" s="31" t="s">
        <v>247</v>
      </c>
      <c r="J185" s="31">
        <v>6</v>
      </c>
      <c r="K185" s="31">
        <v>0</v>
      </c>
      <c r="L185" s="31">
        <v>0</v>
      </c>
      <c r="M185" s="31">
        <v>0</v>
      </c>
      <c r="N185" s="31">
        <v>6</v>
      </c>
      <c r="O185" s="31">
        <v>1</v>
      </c>
      <c r="P185" s="31">
        <v>0</v>
      </c>
      <c r="Q185" s="63">
        <f t="shared" si="2"/>
        <v>13</v>
      </c>
      <c r="R185" s="71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</row>
    <row r="186" spans="1:61" s="99" customFormat="1" ht="16.149999999999999" customHeight="1" x14ac:dyDescent="0.2">
      <c r="A186" s="31">
        <v>183</v>
      </c>
      <c r="B186" s="50" t="s">
        <v>248</v>
      </c>
      <c r="C186" s="50">
        <v>12792866823</v>
      </c>
      <c r="D186" s="31" t="s">
        <v>249</v>
      </c>
      <c r="E186" s="31" t="s">
        <v>250</v>
      </c>
      <c r="F186" s="31" t="s">
        <v>182</v>
      </c>
      <c r="G186" s="31" t="s">
        <v>27</v>
      </c>
      <c r="H186" s="31">
        <v>21</v>
      </c>
      <c r="I186" s="31" t="s">
        <v>183</v>
      </c>
      <c r="J186" s="31">
        <v>2</v>
      </c>
      <c r="K186" s="31">
        <v>0</v>
      </c>
      <c r="L186" s="31">
        <v>0</v>
      </c>
      <c r="M186" s="31">
        <v>4</v>
      </c>
      <c r="N186" s="31">
        <v>6</v>
      </c>
      <c r="O186" s="31">
        <v>1</v>
      </c>
      <c r="P186" s="31">
        <v>0</v>
      </c>
      <c r="Q186" s="63">
        <f t="shared" si="2"/>
        <v>13</v>
      </c>
      <c r="R186" s="71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</row>
    <row r="187" spans="1:61" s="99" customFormat="1" ht="16.149999999999999" customHeight="1" x14ac:dyDescent="0.2">
      <c r="A187" s="31">
        <v>184</v>
      </c>
      <c r="B187" s="31" t="s">
        <v>783</v>
      </c>
      <c r="C187" s="50" t="s">
        <v>784</v>
      </c>
      <c r="D187" s="31" t="s">
        <v>785</v>
      </c>
      <c r="E187" s="31" t="s">
        <v>786</v>
      </c>
      <c r="F187" s="31" t="s">
        <v>539</v>
      </c>
      <c r="G187" s="31" t="s">
        <v>27</v>
      </c>
      <c r="H187" s="31">
        <v>21</v>
      </c>
      <c r="I187" s="31" t="s">
        <v>787</v>
      </c>
      <c r="J187" s="31">
        <v>2</v>
      </c>
      <c r="K187" s="31">
        <v>1</v>
      </c>
      <c r="L187" s="31">
        <v>0</v>
      </c>
      <c r="M187" s="31">
        <v>3</v>
      </c>
      <c r="N187" s="31">
        <v>6</v>
      </c>
      <c r="O187" s="31">
        <v>1</v>
      </c>
      <c r="P187" s="31">
        <v>0</v>
      </c>
      <c r="Q187" s="63">
        <f t="shared" si="2"/>
        <v>13</v>
      </c>
      <c r="R187" s="71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</row>
    <row r="188" spans="1:61" s="99" customFormat="1" ht="16.149999999999999" customHeight="1" x14ac:dyDescent="0.2">
      <c r="A188" s="31">
        <v>185</v>
      </c>
      <c r="B188" s="31" t="s">
        <v>788</v>
      </c>
      <c r="C188" s="50" t="s">
        <v>789</v>
      </c>
      <c r="D188" s="31" t="s">
        <v>790</v>
      </c>
      <c r="E188" s="31" t="s">
        <v>619</v>
      </c>
      <c r="F188" s="31" t="s">
        <v>545</v>
      </c>
      <c r="G188" s="31" t="s">
        <v>27</v>
      </c>
      <c r="H188" s="31">
        <v>21</v>
      </c>
      <c r="I188" s="31" t="s">
        <v>683</v>
      </c>
      <c r="J188" s="31">
        <v>1</v>
      </c>
      <c r="K188" s="31">
        <v>0</v>
      </c>
      <c r="L188" s="31">
        <v>2</v>
      </c>
      <c r="M188" s="31">
        <v>0</v>
      </c>
      <c r="N188" s="31">
        <v>5</v>
      </c>
      <c r="O188" s="31">
        <v>4</v>
      </c>
      <c r="P188" s="31">
        <v>1</v>
      </c>
      <c r="Q188" s="63">
        <f t="shared" si="2"/>
        <v>13</v>
      </c>
      <c r="R188" s="71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</row>
    <row r="189" spans="1:61" s="99" customFormat="1" ht="16.149999999999999" customHeight="1" x14ac:dyDescent="0.2">
      <c r="A189" s="31">
        <v>186</v>
      </c>
      <c r="B189" s="31" t="s">
        <v>1362</v>
      </c>
      <c r="C189" s="31" t="s">
        <v>1363</v>
      </c>
      <c r="D189" s="31" t="s">
        <v>99</v>
      </c>
      <c r="E189" s="31" t="s">
        <v>1364</v>
      </c>
      <c r="F189" s="31" t="s">
        <v>1125</v>
      </c>
      <c r="G189" s="31" t="s">
        <v>27</v>
      </c>
      <c r="H189" s="31">
        <v>21</v>
      </c>
      <c r="I189" s="31" t="s">
        <v>1365</v>
      </c>
      <c r="J189" s="31">
        <v>6</v>
      </c>
      <c r="K189" s="31">
        <v>0</v>
      </c>
      <c r="L189" s="31">
        <v>0</v>
      </c>
      <c r="M189" s="31">
        <v>0</v>
      </c>
      <c r="N189" s="31">
        <v>6</v>
      </c>
      <c r="O189" s="31">
        <v>1</v>
      </c>
      <c r="P189" s="31">
        <v>0</v>
      </c>
      <c r="Q189" s="63">
        <f t="shared" si="2"/>
        <v>13</v>
      </c>
      <c r="R189" s="71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</row>
    <row r="190" spans="1:61" s="99" customFormat="1" ht="16.149999999999999" customHeight="1" x14ac:dyDescent="0.2">
      <c r="A190" s="31">
        <v>187</v>
      </c>
      <c r="B190" s="31" t="s">
        <v>1366</v>
      </c>
      <c r="C190" s="31">
        <v>56740099353</v>
      </c>
      <c r="D190" s="31" t="s">
        <v>1367</v>
      </c>
      <c r="E190" s="31" t="s">
        <v>1368</v>
      </c>
      <c r="F190" s="31" t="s">
        <v>1125</v>
      </c>
      <c r="G190" s="31" t="s">
        <v>27</v>
      </c>
      <c r="H190" s="31">
        <v>21</v>
      </c>
      <c r="I190" s="31" t="s">
        <v>1365</v>
      </c>
      <c r="J190" s="31">
        <v>6</v>
      </c>
      <c r="K190" s="31">
        <v>1</v>
      </c>
      <c r="L190" s="31">
        <v>0</v>
      </c>
      <c r="M190" s="31">
        <v>3</v>
      </c>
      <c r="N190" s="31">
        <v>2</v>
      </c>
      <c r="O190" s="31">
        <v>1</v>
      </c>
      <c r="P190" s="31">
        <v>0</v>
      </c>
      <c r="Q190" s="63">
        <f t="shared" si="2"/>
        <v>13</v>
      </c>
      <c r="R190" s="71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</row>
    <row r="191" spans="1:61" s="99" customFormat="1" ht="16.149999999999999" customHeight="1" x14ac:dyDescent="0.2">
      <c r="A191" s="31">
        <v>188</v>
      </c>
      <c r="B191" s="31" t="s">
        <v>2305</v>
      </c>
      <c r="C191" s="20" t="s">
        <v>2306</v>
      </c>
      <c r="D191" s="31" t="s">
        <v>429</v>
      </c>
      <c r="E191" s="31" t="s">
        <v>2307</v>
      </c>
      <c r="F191" s="31" t="s">
        <v>2119</v>
      </c>
      <c r="G191" s="31" t="s">
        <v>27</v>
      </c>
      <c r="H191" s="31">
        <v>21</v>
      </c>
      <c r="I191" s="31" t="s">
        <v>2273</v>
      </c>
      <c r="J191" s="31">
        <v>6</v>
      </c>
      <c r="K191" s="31">
        <v>6</v>
      </c>
      <c r="L191" s="31">
        <v>0</v>
      </c>
      <c r="M191" s="31">
        <v>0</v>
      </c>
      <c r="N191" s="31">
        <v>0</v>
      </c>
      <c r="O191" s="31">
        <v>0</v>
      </c>
      <c r="P191" s="31">
        <v>1</v>
      </c>
      <c r="Q191" s="63">
        <f t="shared" si="2"/>
        <v>13</v>
      </c>
      <c r="R191" s="71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</row>
    <row r="192" spans="1:61" s="99" customFormat="1" ht="16.149999999999999" customHeight="1" x14ac:dyDescent="0.2">
      <c r="A192" s="31">
        <v>189</v>
      </c>
      <c r="B192" s="31" t="s">
        <v>2726</v>
      </c>
      <c r="C192" s="50" t="s">
        <v>2727</v>
      </c>
      <c r="D192" s="31" t="s">
        <v>2728</v>
      </c>
      <c r="E192" s="31" t="s">
        <v>2729</v>
      </c>
      <c r="F192" s="31">
        <v>2232</v>
      </c>
      <c r="G192" s="31" t="s">
        <v>27</v>
      </c>
      <c r="H192" s="31">
        <v>21</v>
      </c>
      <c r="I192" s="31" t="s">
        <v>2551</v>
      </c>
      <c r="J192" s="31">
        <v>1</v>
      </c>
      <c r="K192" s="31">
        <v>0</v>
      </c>
      <c r="L192" s="31">
        <v>0</v>
      </c>
      <c r="M192" s="31">
        <v>6</v>
      </c>
      <c r="N192" s="31">
        <v>6</v>
      </c>
      <c r="O192" s="31">
        <v>0</v>
      </c>
      <c r="P192" s="31">
        <v>0</v>
      </c>
      <c r="Q192" s="63">
        <f t="shared" si="2"/>
        <v>13</v>
      </c>
      <c r="R192" s="71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</row>
    <row r="193" spans="1:61" s="99" customFormat="1" ht="16.149999999999999" customHeight="1" x14ac:dyDescent="0.2">
      <c r="A193" s="31">
        <v>190</v>
      </c>
      <c r="B193" s="30" t="s">
        <v>2730</v>
      </c>
      <c r="C193" s="31">
        <v>24649146485</v>
      </c>
      <c r="D193" s="31" t="s">
        <v>1657</v>
      </c>
      <c r="E193" s="31" t="s">
        <v>506</v>
      </c>
      <c r="F193" s="31">
        <v>2236</v>
      </c>
      <c r="G193" s="31" t="s">
        <v>27</v>
      </c>
      <c r="H193" s="31">
        <v>21</v>
      </c>
      <c r="I193" s="106" t="s">
        <v>2679</v>
      </c>
      <c r="J193" s="31">
        <v>4</v>
      </c>
      <c r="K193" s="31">
        <v>2</v>
      </c>
      <c r="L193" s="31">
        <v>0</v>
      </c>
      <c r="M193" s="31">
        <v>0</v>
      </c>
      <c r="N193" s="31">
        <v>6</v>
      </c>
      <c r="O193" s="31">
        <v>1</v>
      </c>
      <c r="P193" s="31">
        <v>0</v>
      </c>
      <c r="Q193" s="63">
        <f t="shared" si="2"/>
        <v>13</v>
      </c>
      <c r="R193" s="71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</row>
    <row r="194" spans="1:61" s="99" customFormat="1" ht="16.149999999999999" customHeight="1" x14ac:dyDescent="0.2">
      <c r="A194" s="31">
        <v>191</v>
      </c>
      <c r="B194" s="30" t="s">
        <v>3076</v>
      </c>
      <c r="C194" s="50" t="s">
        <v>3077</v>
      </c>
      <c r="D194" s="31" t="s">
        <v>623</v>
      </c>
      <c r="E194" s="31" t="s">
        <v>3078</v>
      </c>
      <c r="F194" s="31" t="s">
        <v>2928</v>
      </c>
      <c r="G194" s="31" t="s">
        <v>2929</v>
      </c>
      <c r="H194" s="31">
        <v>21</v>
      </c>
      <c r="I194" s="106" t="s">
        <v>3079</v>
      </c>
      <c r="J194" s="31">
        <v>5</v>
      </c>
      <c r="K194" s="31">
        <v>0</v>
      </c>
      <c r="L194" s="31">
        <v>6</v>
      </c>
      <c r="M194" s="31">
        <v>2</v>
      </c>
      <c r="N194" s="31">
        <v>0</v>
      </c>
      <c r="O194" s="31">
        <v>0</v>
      </c>
      <c r="P194" s="31">
        <v>0</v>
      </c>
      <c r="Q194" s="63">
        <f t="shared" si="2"/>
        <v>13</v>
      </c>
      <c r="R194" s="71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</row>
    <row r="195" spans="1:61" s="99" customFormat="1" ht="16.149999999999999" customHeight="1" x14ac:dyDescent="0.2">
      <c r="A195" s="31">
        <v>192</v>
      </c>
      <c r="B195" s="30" t="s">
        <v>3080</v>
      </c>
      <c r="C195" s="50" t="s">
        <v>3081</v>
      </c>
      <c r="D195" s="31" t="s">
        <v>1102</v>
      </c>
      <c r="E195" s="31" t="s">
        <v>3082</v>
      </c>
      <c r="F195" s="31" t="s">
        <v>2917</v>
      </c>
      <c r="G195" s="31" t="s">
        <v>27</v>
      </c>
      <c r="H195" s="31">
        <v>21</v>
      </c>
      <c r="I195" s="106" t="s">
        <v>3083</v>
      </c>
      <c r="J195" s="31">
        <v>2</v>
      </c>
      <c r="K195" s="31">
        <v>6</v>
      </c>
      <c r="L195" s="31">
        <v>0</v>
      </c>
      <c r="M195" s="31">
        <v>1</v>
      </c>
      <c r="N195" s="31">
        <v>2</v>
      </c>
      <c r="O195" s="31">
        <v>2</v>
      </c>
      <c r="P195" s="31">
        <v>0</v>
      </c>
      <c r="Q195" s="63">
        <f t="shared" si="2"/>
        <v>13</v>
      </c>
      <c r="R195" s="71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</row>
    <row r="196" spans="1:61" s="99" customFormat="1" ht="16.149999999999999" customHeight="1" x14ac:dyDescent="0.2">
      <c r="A196" s="31">
        <v>193</v>
      </c>
      <c r="B196" s="30" t="s">
        <v>3084</v>
      </c>
      <c r="C196" s="56" t="s">
        <v>3085</v>
      </c>
      <c r="D196" s="31" t="s">
        <v>3086</v>
      </c>
      <c r="E196" s="31" t="s">
        <v>3087</v>
      </c>
      <c r="F196" s="31" t="s">
        <v>2921</v>
      </c>
      <c r="G196" s="31" t="s">
        <v>2879</v>
      </c>
      <c r="H196" s="31">
        <v>21</v>
      </c>
      <c r="I196" s="31" t="s">
        <v>3047</v>
      </c>
      <c r="J196" s="31">
        <v>6</v>
      </c>
      <c r="K196" s="31">
        <v>6</v>
      </c>
      <c r="L196" s="31">
        <v>0</v>
      </c>
      <c r="M196" s="31">
        <v>1</v>
      </c>
      <c r="N196" s="31">
        <v>0</v>
      </c>
      <c r="O196" s="31">
        <v>0</v>
      </c>
      <c r="P196" s="31">
        <v>0</v>
      </c>
      <c r="Q196" s="63">
        <f t="shared" ref="Q196:Q222" si="3">SUM(J196:P196)</f>
        <v>13</v>
      </c>
      <c r="R196" s="71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</row>
    <row r="197" spans="1:61" s="99" customFormat="1" ht="16.149999999999999" customHeight="1" x14ac:dyDescent="0.2">
      <c r="A197" s="31">
        <v>194</v>
      </c>
      <c r="B197" s="100" t="s">
        <v>251</v>
      </c>
      <c r="C197" s="50">
        <v>64791773135</v>
      </c>
      <c r="D197" s="31" t="s">
        <v>252</v>
      </c>
      <c r="E197" s="31" t="s">
        <v>253</v>
      </c>
      <c r="F197" s="31" t="s">
        <v>85</v>
      </c>
      <c r="G197" s="31" t="s">
        <v>27</v>
      </c>
      <c r="H197" s="31">
        <v>21</v>
      </c>
      <c r="I197" s="31" t="s">
        <v>153</v>
      </c>
      <c r="J197" s="31">
        <v>6</v>
      </c>
      <c r="K197" s="31">
        <v>0</v>
      </c>
      <c r="L197" s="31">
        <v>0</v>
      </c>
      <c r="M197" s="31">
        <v>0</v>
      </c>
      <c r="N197" s="31">
        <v>6</v>
      </c>
      <c r="O197" s="31">
        <v>0</v>
      </c>
      <c r="P197" s="31">
        <v>0</v>
      </c>
      <c r="Q197" s="63">
        <f t="shared" si="3"/>
        <v>12</v>
      </c>
      <c r="R197" s="71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</row>
    <row r="198" spans="1:61" s="99" customFormat="1" ht="16.149999999999999" customHeight="1" x14ac:dyDescent="0.2">
      <c r="A198" s="31">
        <v>195</v>
      </c>
      <c r="B198" s="31" t="s">
        <v>791</v>
      </c>
      <c r="C198" s="50" t="s">
        <v>792</v>
      </c>
      <c r="D198" s="31" t="s">
        <v>239</v>
      </c>
      <c r="E198" s="31" t="s">
        <v>793</v>
      </c>
      <c r="F198" s="31" t="s">
        <v>576</v>
      </c>
      <c r="G198" s="31" t="s">
        <v>27</v>
      </c>
      <c r="H198" s="31">
        <v>21</v>
      </c>
      <c r="I198" s="31" t="s">
        <v>794</v>
      </c>
      <c r="J198" s="31">
        <v>2</v>
      </c>
      <c r="K198" s="31">
        <v>2</v>
      </c>
      <c r="L198" s="31">
        <v>0</v>
      </c>
      <c r="M198" s="31">
        <v>6</v>
      </c>
      <c r="N198" s="31">
        <v>0</v>
      </c>
      <c r="O198" s="31">
        <v>0</v>
      </c>
      <c r="P198" s="31">
        <v>2</v>
      </c>
      <c r="Q198" s="63">
        <f t="shared" si="3"/>
        <v>12</v>
      </c>
      <c r="R198" s="71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</row>
    <row r="199" spans="1:61" s="99" customFormat="1" ht="16.149999999999999" customHeight="1" x14ac:dyDescent="0.2">
      <c r="A199" s="31">
        <v>196</v>
      </c>
      <c r="B199" s="31" t="s">
        <v>1369</v>
      </c>
      <c r="C199" s="31" t="s">
        <v>1370</v>
      </c>
      <c r="D199" s="31" t="s">
        <v>1371</v>
      </c>
      <c r="E199" s="31" t="s">
        <v>1372</v>
      </c>
      <c r="F199" s="31" t="s">
        <v>1172</v>
      </c>
      <c r="G199" s="31" t="s">
        <v>27</v>
      </c>
      <c r="H199" s="31">
        <v>21</v>
      </c>
      <c r="I199" s="31" t="s">
        <v>1173</v>
      </c>
      <c r="J199" s="31">
        <v>0</v>
      </c>
      <c r="K199" s="31">
        <v>1</v>
      </c>
      <c r="L199" s="31">
        <v>0</v>
      </c>
      <c r="M199" s="31">
        <v>4</v>
      </c>
      <c r="N199" s="31">
        <v>6</v>
      </c>
      <c r="O199" s="31">
        <v>1</v>
      </c>
      <c r="P199" s="31">
        <v>0</v>
      </c>
      <c r="Q199" s="63">
        <f t="shared" si="3"/>
        <v>12</v>
      </c>
      <c r="R199" s="71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</row>
    <row r="200" spans="1:61" s="99" customFormat="1" ht="16.149999999999999" customHeight="1" x14ac:dyDescent="0.2">
      <c r="A200" s="31">
        <v>197</v>
      </c>
      <c r="B200" s="31" t="s">
        <v>2308</v>
      </c>
      <c r="C200" s="20">
        <v>82037803810</v>
      </c>
      <c r="D200" s="31" t="s">
        <v>888</v>
      </c>
      <c r="E200" s="31" t="s">
        <v>2309</v>
      </c>
      <c r="F200" s="31" t="s">
        <v>2158</v>
      </c>
      <c r="G200" s="31" t="s">
        <v>27</v>
      </c>
      <c r="H200" s="31">
        <v>21</v>
      </c>
      <c r="I200" s="31" t="s">
        <v>2260</v>
      </c>
      <c r="J200" s="31">
        <v>6</v>
      </c>
      <c r="K200" s="31">
        <v>0</v>
      </c>
      <c r="L200" s="31">
        <v>0</v>
      </c>
      <c r="M200" s="31">
        <v>0</v>
      </c>
      <c r="N200" s="31">
        <v>6</v>
      </c>
      <c r="O200" s="31">
        <v>0</v>
      </c>
      <c r="P200" s="31">
        <v>0</v>
      </c>
      <c r="Q200" s="63">
        <f t="shared" si="3"/>
        <v>12</v>
      </c>
      <c r="R200" s="71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</row>
    <row r="201" spans="1:61" s="99" customFormat="1" ht="16.149999999999999" customHeight="1" x14ac:dyDescent="0.2">
      <c r="A201" s="31">
        <v>198</v>
      </c>
      <c r="B201" s="31" t="s">
        <v>2310</v>
      </c>
      <c r="C201" s="50" t="s">
        <v>2311</v>
      </c>
      <c r="D201" s="31" t="s">
        <v>2312</v>
      </c>
      <c r="E201" s="31" t="s">
        <v>174</v>
      </c>
      <c r="F201" s="31" t="s">
        <v>2169</v>
      </c>
      <c r="G201" s="31" t="s">
        <v>27</v>
      </c>
      <c r="H201" s="31">
        <v>21</v>
      </c>
      <c r="I201" s="31" t="s">
        <v>2170</v>
      </c>
      <c r="J201" s="31">
        <v>6</v>
      </c>
      <c r="K201" s="31">
        <v>0</v>
      </c>
      <c r="L201" s="31">
        <v>0</v>
      </c>
      <c r="M201" s="31">
        <v>0</v>
      </c>
      <c r="N201" s="31">
        <v>6</v>
      </c>
      <c r="O201" s="31">
        <v>0</v>
      </c>
      <c r="P201" s="31">
        <v>0</v>
      </c>
      <c r="Q201" s="63">
        <f t="shared" si="3"/>
        <v>12</v>
      </c>
      <c r="R201" s="71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</row>
    <row r="202" spans="1:61" s="99" customFormat="1" ht="16.149999999999999" customHeight="1" x14ac:dyDescent="0.2">
      <c r="A202" s="31">
        <v>199</v>
      </c>
      <c r="B202" s="31" t="s">
        <v>2313</v>
      </c>
      <c r="C202" s="20" t="s">
        <v>2314</v>
      </c>
      <c r="D202" s="31" t="s">
        <v>2315</v>
      </c>
      <c r="E202" s="31" t="s">
        <v>2316</v>
      </c>
      <c r="F202" s="31" t="s">
        <v>2119</v>
      </c>
      <c r="G202" s="31" t="s">
        <v>27</v>
      </c>
      <c r="H202" s="31">
        <v>21</v>
      </c>
      <c r="I202" s="31" t="s">
        <v>2273</v>
      </c>
      <c r="J202" s="31">
        <v>6</v>
      </c>
      <c r="K202" s="31">
        <v>1</v>
      </c>
      <c r="L202" s="31">
        <v>0</v>
      </c>
      <c r="M202" s="31">
        <v>5</v>
      </c>
      <c r="N202" s="31">
        <v>0</v>
      </c>
      <c r="O202" s="31">
        <v>0</v>
      </c>
      <c r="P202" s="31">
        <v>0</v>
      </c>
      <c r="Q202" s="63">
        <f t="shared" si="3"/>
        <v>12</v>
      </c>
      <c r="R202" s="71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</row>
    <row r="203" spans="1:61" s="99" customFormat="1" ht="16.149999999999999" customHeight="1" x14ac:dyDescent="0.2">
      <c r="A203" s="31">
        <v>200</v>
      </c>
      <c r="B203" s="31" t="s">
        <v>3088</v>
      </c>
      <c r="C203" s="50" t="s">
        <v>3089</v>
      </c>
      <c r="D203" s="31" t="s">
        <v>553</v>
      </c>
      <c r="E203" s="31" t="s">
        <v>3090</v>
      </c>
      <c r="F203" s="31" t="s">
        <v>2896</v>
      </c>
      <c r="G203" s="31" t="s">
        <v>27</v>
      </c>
      <c r="H203" s="31">
        <v>21</v>
      </c>
      <c r="I203" s="31" t="s">
        <v>3021</v>
      </c>
      <c r="J203" s="31">
        <v>6</v>
      </c>
      <c r="K203" s="31">
        <v>5</v>
      </c>
      <c r="L203" s="31">
        <v>0</v>
      </c>
      <c r="M203" s="31">
        <v>0</v>
      </c>
      <c r="N203" s="31">
        <v>1</v>
      </c>
      <c r="O203" s="31">
        <v>0</v>
      </c>
      <c r="P203" s="31">
        <v>0</v>
      </c>
      <c r="Q203" s="63">
        <f t="shared" si="3"/>
        <v>12</v>
      </c>
      <c r="R203" s="71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</row>
    <row r="204" spans="1:61" s="99" customFormat="1" ht="16.149999999999999" customHeight="1" x14ac:dyDescent="0.2">
      <c r="A204" s="31">
        <v>201</v>
      </c>
      <c r="B204" s="50" t="s">
        <v>254</v>
      </c>
      <c r="C204" s="50">
        <v>51421019071</v>
      </c>
      <c r="D204" s="31" t="s">
        <v>255</v>
      </c>
      <c r="E204" s="31" t="s">
        <v>256</v>
      </c>
      <c r="F204" s="31" t="s">
        <v>112</v>
      </c>
      <c r="G204" s="31" t="s">
        <v>27</v>
      </c>
      <c r="H204" s="31">
        <v>21</v>
      </c>
      <c r="I204" s="31" t="s">
        <v>203</v>
      </c>
      <c r="J204" s="31">
        <v>1</v>
      </c>
      <c r="K204" s="31">
        <v>1</v>
      </c>
      <c r="L204" s="31">
        <v>0</v>
      </c>
      <c r="M204" s="31">
        <v>0</v>
      </c>
      <c r="N204" s="31">
        <v>6</v>
      </c>
      <c r="O204" s="31">
        <v>1</v>
      </c>
      <c r="P204" s="31">
        <v>2</v>
      </c>
      <c r="Q204" s="63">
        <f t="shared" si="3"/>
        <v>11</v>
      </c>
      <c r="R204" s="71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</row>
    <row r="205" spans="1:61" s="99" customFormat="1" ht="16.149999999999999" customHeight="1" x14ac:dyDescent="0.2">
      <c r="A205" s="31">
        <v>202</v>
      </c>
      <c r="B205" s="50" t="s">
        <v>257</v>
      </c>
      <c r="C205" s="50">
        <v>76117664763</v>
      </c>
      <c r="D205" s="31" t="s">
        <v>258</v>
      </c>
      <c r="E205" s="31" t="s">
        <v>256</v>
      </c>
      <c r="F205" s="31" t="s">
        <v>112</v>
      </c>
      <c r="G205" s="31" t="s">
        <v>27</v>
      </c>
      <c r="H205" s="31">
        <v>21</v>
      </c>
      <c r="I205" s="31" t="s">
        <v>203</v>
      </c>
      <c r="J205" s="31">
        <v>2</v>
      </c>
      <c r="K205" s="31">
        <v>1</v>
      </c>
      <c r="L205" s="31">
        <v>0</v>
      </c>
      <c r="M205" s="31">
        <v>0</v>
      </c>
      <c r="N205" s="31">
        <v>6</v>
      </c>
      <c r="O205" s="31">
        <v>1</v>
      </c>
      <c r="P205" s="31">
        <v>1</v>
      </c>
      <c r="Q205" s="63">
        <f t="shared" si="3"/>
        <v>11</v>
      </c>
      <c r="R205" s="71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</row>
    <row r="206" spans="1:61" s="99" customFormat="1" ht="16.149999999999999" customHeight="1" x14ac:dyDescent="0.2">
      <c r="A206" s="31">
        <v>203</v>
      </c>
      <c r="B206" s="31" t="s">
        <v>1373</v>
      </c>
      <c r="C206" s="31" t="s">
        <v>1374</v>
      </c>
      <c r="D206" s="31" t="s">
        <v>258</v>
      </c>
      <c r="E206" s="31" t="s">
        <v>1375</v>
      </c>
      <c r="F206" s="31" t="s">
        <v>1156</v>
      </c>
      <c r="G206" s="31" t="s">
        <v>27</v>
      </c>
      <c r="H206" s="31">
        <v>21</v>
      </c>
      <c r="I206" s="31" t="s">
        <v>1376</v>
      </c>
      <c r="J206" s="31">
        <v>6</v>
      </c>
      <c r="K206" s="31">
        <v>0</v>
      </c>
      <c r="L206" s="31">
        <v>2</v>
      </c>
      <c r="M206" s="31">
        <v>1</v>
      </c>
      <c r="N206" s="31">
        <v>2</v>
      </c>
      <c r="O206" s="31">
        <v>0</v>
      </c>
      <c r="P206" s="31">
        <v>0</v>
      </c>
      <c r="Q206" s="63">
        <f t="shared" si="3"/>
        <v>11</v>
      </c>
      <c r="R206" s="71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</row>
    <row r="207" spans="1:61" s="99" customFormat="1" ht="16.149999999999999" customHeight="1" x14ac:dyDescent="0.2">
      <c r="A207" s="31">
        <v>204</v>
      </c>
      <c r="B207" s="50" t="s">
        <v>1890</v>
      </c>
      <c r="C207" s="50" t="s">
        <v>1891</v>
      </c>
      <c r="D207" s="31" t="s">
        <v>553</v>
      </c>
      <c r="E207" s="31" t="s">
        <v>1892</v>
      </c>
      <c r="F207" s="31">
        <v>2268</v>
      </c>
      <c r="G207" s="52" t="s">
        <v>27</v>
      </c>
      <c r="H207" s="52">
        <v>21</v>
      </c>
      <c r="I207" s="31" t="s">
        <v>1781</v>
      </c>
      <c r="J207" s="31">
        <v>3</v>
      </c>
      <c r="K207" s="31">
        <v>6</v>
      </c>
      <c r="L207" s="31">
        <v>0</v>
      </c>
      <c r="M207" s="31">
        <v>0</v>
      </c>
      <c r="N207" s="31">
        <v>0</v>
      </c>
      <c r="O207" s="31">
        <v>1</v>
      </c>
      <c r="P207" s="31">
        <v>1</v>
      </c>
      <c r="Q207" s="63">
        <f t="shared" si="3"/>
        <v>11</v>
      </c>
      <c r="R207" s="71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</row>
    <row r="208" spans="1:61" s="99" customFormat="1" ht="16.149999999999999" customHeight="1" x14ac:dyDescent="0.2">
      <c r="A208" s="31">
        <v>205</v>
      </c>
      <c r="B208" s="31" t="s">
        <v>2317</v>
      </c>
      <c r="C208" s="50" t="s">
        <v>2318</v>
      </c>
      <c r="D208" s="31" t="s">
        <v>1199</v>
      </c>
      <c r="E208" s="31" t="s">
        <v>2319</v>
      </c>
      <c r="F208" s="31" t="s">
        <v>2169</v>
      </c>
      <c r="G208" s="31" t="s">
        <v>27</v>
      </c>
      <c r="H208" s="31">
        <v>21</v>
      </c>
      <c r="I208" s="31" t="s">
        <v>2170</v>
      </c>
      <c r="J208" s="31">
        <v>2</v>
      </c>
      <c r="K208" s="31">
        <v>1</v>
      </c>
      <c r="L208" s="31">
        <v>0</v>
      </c>
      <c r="M208" s="31">
        <v>0</v>
      </c>
      <c r="N208" s="31">
        <v>6</v>
      </c>
      <c r="O208" s="31">
        <v>0</v>
      </c>
      <c r="P208" s="31">
        <v>2</v>
      </c>
      <c r="Q208" s="63">
        <f t="shared" si="3"/>
        <v>11</v>
      </c>
      <c r="R208" s="71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</row>
    <row r="209" spans="1:61" s="99" customFormat="1" ht="16.149999999999999" customHeight="1" x14ac:dyDescent="0.2">
      <c r="A209" s="31">
        <v>206</v>
      </c>
      <c r="B209" s="31" t="s">
        <v>2320</v>
      </c>
      <c r="C209" s="50" t="s">
        <v>2321</v>
      </c>
      <c r="D209" s="31" t="s">
        <v>623</v>
      </c>
      <c r="E209" s="31" t="s">
        <v>1669</v>
      </c>
      <c r="F209" s="31" t="s">
        <v>2169</v>
      </c>
      <c r="G209" s="31" t="s">
        <v>27</v>
      </c>
      <c r="H209" s="31">
        <v>21</v>
      </c>
      <c r="I209" s="31" t="s">
        <v>2170</v>
      </c>
      <c r="J209" s="31">
        <v>0</v>
      </c>
      <c r="K209" s="31">
        <v>6</v>
      </c>
      <c r="L209" s="31">
        <v>0</v>
      </c>
      <c r="M209" s="31">
        <v>3</v>
      </c>
      <c r="N209" s="31">
        <v>2</v>
      </c>
      <c r="O209" s="31">
        <v>0</v>
      </c>
      <c r="P209" s="31">
        <v>0</v>
      </c>
      <c r="Q209" s="63">
        <f t="shared" si="3"/>
        <v>11</v>
      </c>
      <c r="R209" s="71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</row>
    <row r="210" spans="1:61" s="99" customFormat="1" ht="16.149999999999999" customHeight="1" x14ac:dyDescent="0.2">
      <c r="A210" s="31">
        <v>207</v>
      </c>
      <c r="B210" s="31" t="s">
        <v>2322</v>
      </c>
      <c r="C210" s="20" t="s">
        <v>2323</v>
      </c>
      <c r="D210" s="31" t="s">
        <v>1034</v>
      </c>
      <c r="E210" s="31" t="s">
        <v>2324</v>
      </c>
      <c r="F210" s="31" t="s">
        <v>2215</v>
      </c>
      <c r="G210" s="31" t="s">
        <v>27</v>
      </c>
      <c r="H210" s="31">
        <v>21</v>
      </c>
      <c r="I210" s="31" t="s">
        <v>2247</v>
      </c>
      <c r="J210" s="31">
        <v>2</v>
      </c>
      <c r="K210" s="31">
        <v>6</v>
      </c>
      <c r="L210" s="31">
        <v>0</v>
      </c>
      <c r="M210" s="31">
        <v>0</v>
      </c>
      <c r="N210" s="31">
        <v>0</v>
      </c>
      <c r="O210" s="31">
        <v>2</v>
      </c>
      <c r="P210" s="31">
        <v>1</v>
      </c>
      <c r="Q210" s="63">
        <f t="shared" si="3"/>
        <v>11</v>
      </c>
      <c r="R210" s="71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</row>
    <row r="211" spans="1:61" s="99" customFormat="1" ht="16.149999999999999" customHeight="1" x14ac:dyDescent="0.2">
      <c r="A211" s="31">
        <v>208</v>
      </c>
      <c r="B211" s="31" t="s">
        <v>2325</v>
      </c>
      <c r="C211" s="20">
        <v>76694266621</v>
      </c>
      <c r="D211" s="31" t="s">
        <v>105</v>
      </c>
      <c r="E211" s="31" t="s">
        <v>2326</v>
      </c>
      <c r="F211" s="31" t="s">
        <v>2128</v>
      </c>
      <c r="G211" s="31" t="s">
        <v>27</v>
      </c>
      <c r="H211" s="31">
        <v>21</v>
      </c>
      <c r="I211" s="31" t="s">
        <v>2129</v>
      </c>
      <c r="J211" s="31">
        <v>6</v>
      </c>
      <c r="K211" s="31">
        <v>2</v>
      </c>
      <c r="L211" s="31">
        <v>0</v>
      </c>
      <c r="M211" s="31">
        <v>2</v>
      </c>
      <c r="N211" s="31">
        <v>1</v>
      </c>
      <c r="O211" s="31">
        <v>0</v>
      </c>
      <c r="P211" s="31">
        <v>0</v>
      </c>
      <c r="Q211" s="63">
        <f t="shared" si="3"/>
        <v>11</v>
      </c>
      <c r="R211" s="71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</row>
    <row r="212" spans="1:61" s="99" customFormat="1" ht="16.149999999999999" customHeight="1" x14ac:dyDescent="0.2">
      <c r="A212" s="31">
        <v>209</v>
      </c>
      <c r="B212" s="31" t="s">
        <v>2731</v>
      </c>
      <c r="C212" s="107" t="s">
        <v>2732</v>
      </c>
      <c r="D212" s="31" t="s">
        <v>185</v>
      </c>
      <c r="E212" s="31" t="s">
        <v>2733</v>
      </c>
      <c r="F212" s="31">
        <v>2235</v>
      </c>
      <c r="G212" s="31" t="s">
        <v>27</v>
      </c>
      <c r="H212" s="31">
        <v>21</v>
      </c>
      <c r="I212" s="31" t="s">
        <v>2672</v>
      </c>
      <c r="J212" s="31">
        <v>6</v>
      </c>
      <c r="K212" s="31">
        <v>0</v>
      </c>
      <c r="L212" s="31">
        <v>2</v>
      </c>
      <c r="M212" s="31">
        <v>2</v>
      </c>
      <c r="N212" s="31">
        <v>0</v>
      </c>
      <c r="O212" s="31">
        <v>0</v>
      </c>
      <c r="P212" s="31">
        <v>1</v>
      </c>
      <c r="Q212" s="63">
        <f t="shared" si="3"/>
        <v>11</v>
      </c>
      <c r="R212" s="71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</row>
    <row r="213" spans="1:61" s="99" customFormat="1" ht="16.149999999999999" customHeight="1" x14ac:dyDescent="0.2">
      <c r="A213" s="31">
        <v>210</v>
      </c>
      <c r="B213" s="31" t="s">
        <v>3091</v>
      </c>
      <c r="C213" s="56" t="s">
        <v>3092</v>
      </c>
      <c r="D213" s="57" t="s">
        <v>138</v>
      </c>
      <c r="E213" s="57" t="s">
        <v>400</v>
      </c>
      <c r="F213" s="31" t="s">
        <v>2956</v>
      </c>
      <c r="G213" s="31" t="s">
        <v>3025</v>
      </c>
      <c r="H213" s="31">
        <v>21</v>
      </c>
      <c r="I213" s="31" t="s">
        <v>3026</v>
      </c>
      <c r="J213" s="31">
        <v>6</v>
      </c>
      <c r="K213" s="31">
        <v>0</v>
      </c>
      <c r="L213" s="31">
        <v>0</v>
      </c>
      <c r="M213" s="31">
        <v>3</v>
      </c>
      <c r="N213" s="31">
        <v>0</v>
      </c>
      <c r="O213" s="31">
        <v>1</v>
      </c>
      <c r="P213" s="31">
        <v>1</v>
      </c>
      <c r="Q213" s="63">
        <f t="shared" si="3"/>
        <v>11</v>
      </c>
      <c r="R213" s="71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</row>
    <row r="214" spans="1:61" s="99" customFormat="1" ht="16.149999999999999" customHeight="1" x14ac:dyDescent="0.2">
      <c r="A214" s="31">
        <v>211</v>
      </c>
      <c r="B214" s="74" t="s">
        <v>259</v>
      </c>
      <c r="C214" s="50">
        <v>26308325702</v>
      </c>
      <c r="D214" s="31" t="s">
        <v>83</v>
      </c>
      <c r="E214" s="31" t="s">
        <v>260</v>
      </c>
      <c r="F214" s="31" t="s">
        <v>85</v>
      </c>
      <c r="G214" s="31" t="s">
        <v>27</v>
      </c>
      <c r="H214" s="31">
        <v>21</v>
      </c>
      <c r="I214" s="73" t="s">
        <v>153</v>
      </c>
      <c r="J214" s="73">
        <v>0</v>
      </c>
      <c r="K214" s="73">
        <v>1</v>
      </c>
      <c r="L214" s="73">
        <v>2</v>
      </c>
      <c r="M214" s="73">
        <v>0</v>
      </c>
      <c r="N214" s="73">
        <v>6</v>
      </c>
      <c r="O214" s="73">
        <v>1</v>
      </c>
      <c r="P214" s="73">
        <v>0</v>
      </c>
      <c r="Q214" s="75">
        <f t="shared" si="3"/>
        <v>10</v>
      </c>
      <c r="R214" s="71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</row>
    <row r="215" spans="1:61" s="99" customFormat="1" ht="16.149999999999999" customHeight="1" x14ac:dyDescent="0.2">
      <c r="A215" s="31">
        <v>212</v>
      </c>
      <c r="B215" s="31" t="s">
        <v>1377</v>
      </c>
      <c r="C215" s="31" t="s">
        <v>1378</v>
      </c>
      <c r="D215" s="31" t="s">
        <v>1379</v>
      </c>
      <c r="E215" s="31" t="s">
        <v>1380</v>
      </c>
      <c r="F215" s="31" t="s">
        <v>1110</v>
      </c>
      <c r="G215" s="31" t="s">
        <v>27</v>
      </c>
      <c r="H215" s="31">
        <v>21</v>
      </c>
      <c r="I215" s="31" t="s">
        <v>1278</v>
      </c>
      <c r="J215" s="31">
        <v>5</v>
      </c>
      <c r="K215" s="31">
        <v>0</v>
      </c>
      <c r="L215" s="31">
        <v>0</v>
      </c>
      <c r="M215" s="31">
        <v>3</v>
      </c>
      <c r="N215" s="31">
        <v>1</v>
      </c>
      <c r="O215" s="31">
        <v>1</v>
      </c>
      <c r="P215" s="31">
        <v>0</v>
      </c>
      <c r="Q215" s="63">
        <f t="shared" si="3"/>
        <v>10</v>
      </c>
      <c r="R215" s="71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</row>
    <row r="216" spans="1:61" s="99" customFormat="1" ht="16.149999999999999" customHeight="1" x14ac:dyDescent="0.2">
      <c r="A216" s="31">
        <v>213</v>
      </c>
      <c r="B216" s="31" t="s">
        <v>2327</v>
      </c>
      <c r="C216" s="31">
        <v>71171626343</v>
      </c>
      <c r="D216" s="50" t="s">
        <v>562</v>
      </c>
      <c r="E216" s="31" t="s">
        <v>2328</v>
      </c>
      <c r="F216" s="31" t="s">
        <v>2148</v>
      </c>
      <c r="G216" s="31" t="s">
        <v>27</v>
      </c>
      <c r="H216" s="31">
        <v>21</v>
      </c>
      <c r="I216" s="31" t="s">
        <v>2251</v>
      </c>
      <c r="J216" s="31">
        <v>4</v>
      </c>
      <c r="K216" s="31">
        <v>1</v>
      </c>
      <c r="L216" s="31">
        <v>0</v>
      </c>
      <c r="M216" s="31">
        <v>2</v>
      </c>
      <c r="N216" s="31">
        <v>3</v>
      </c>
      <c r="O216" s="31">
        <v>0</v>
      </c>
      <c r="P216" s="31">
        <v>0</v>
      </c>
      <c r="Q216" s="63">
        <f t="shared" si="3"/>
        <v>10</v>
      </c>
      <c r="R216" s="71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</row>
    <row r="217" spans="1:61" s="99" customFormat="1" ht="16.149999999999999" customHeight="1" x14ac:dyDescent="0.2">
      <c r="A217" s="31">
        <v>214</v>
      </c>
      <c r="B217" s="31" t="s">
        <v>2734</v>
      </c>
      <c r="C217" s="50" t="s">
        <v>2735</v>
      </c>
      <c r="D217" s="31" t="s">
        <v>1199</v>
      </c>
      <c r="E217" s="31" t="s">
        <v>2736</v>
      </c>
      <c r="F217" s="31">
        <v>2198</v>
      </c>
      <c r="G217" s="31" t="s">
        <v>27</v>
      </c>
      <c r="H217" s="31">
        <v>21</v>
      </c>
      <c r="I217" s="106" t="s">
        <v>2691</v>
      </c>
      <c r="J217" s="31">
        <v>6</v>
      </c>
      <c r="K217" s="31">
        <v>1</v>
      </c>
      <c r="L217" s="31">
        <v>0</v>
      </c>
      <c r="M217" s="31">
        <v>0</v>
      </c>
      <c r="N217" s="31">
        <v>0</v>
      </c>
      <c r="O217" s="31">
        <v>3</v>
      </c>
      <c r="P217" s="31">
        <v>0</v>
      </c>
      <c r="Q217" s="63">
        <f t="shared" si="3"/>
        <v>10</v>
      </c>
      <c r="R217" s="71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</row>
    <row r="218" spans="1:61" s="99" customFormat="1" ht="16.149999999999999" customHeight="1" x14ac:dyDescent="0.2">
      <c r="A218" s="31">
        <v>215</v>
      </c>
      <c r="B218" s="31" t="s">
        <v>3093</v>
      </c>
      <c r="C218" s="50" t="s">
        <v>3094</v>
      </c>
      <c r="D218" s="31" t="s">
        <v>201</v>
      </c>
      <c r="E218" s="31" t="s">
        <v>960</v>
      </c>
      <c r="F218" s="31" t="s">
        <v>2912</v>
      </c>
      <c r="G218" s="31" t="s">
        <v>2879</v>
      </c>
      <c r="H218" s="31">
        <v>21</v>
      </c>
      <c r="I218" s="106" t="s">
        <v>3062</v>
      </c>
      <c r="J218" s="31">
        <v>1</v>
      </c>
      <c r="K218" s="31">
        <v>6</v>
      </c>
      <c r="L218" s="31">
        <v>0</v>
      </c>
      <c r="M218" s="31">
        <v>0</v>
      </c>
      <c r="N218" s="31">
        <v>3</v>
      </c>
      <c r="O218" s="31">
        <v>0</v>
      </c>
      <c r="P218" s="31">
        <v>0</v>
      </c>
      <c r="Q218" s="63">
        <f t="shared" si="3"/>
        <v>10</v>
      </c>
      <c r="R218" s="71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</row>
    <row r="219" spans="1:61" s="99" customFormat="1" ht="16.149999999999999" customHeight="1" x14ac:dyDescent="0.2">
      <c r="A219" s="31">
        <v>216</v>
      </c>
      <c r="B219" s="31" t="s">
        <v>795</v>
      </c>
      <c r="C219" s="50" t="s">
        <v>796</v>
      </c>
      <c r="D219" s="31" t="s">
        <v>785</v>
      </c>
      <c r="E219" s="31" t="s">
        <v>797</v>
      </c>
      <c r="F219" s="31" t="s">
        <v>570</v>
      </c>
      <c r="G219" s="31" t="s">
        <v>27</v>
      </c>
      <c r="H219" s="31">
        <v>21</v>
      </c>
      <c r="I219" s="31" t="s">
        <v>798</v>
      </c>
      <c r="J219" s="31">
        <v>1</v>
      </c>
      <c r="K219" s="31">
        <v>6</v>
      </c>
      <c r="L219" s="31">
        <v>0</v>
      </c>
      <c r="M219" s="31">
        <v>0</v>
      </c>
      <c r="N219" s="31">
        <v>0</v>
      </c>
      <c r="O219" s="31">
        <v>2</v>
      </c>
      <c r="P219" s="31">
        <v>0</v>
      </c>
      <c r="Q219" s="63">
        <f t="shared" si="3"/>
        <v>9</v>
      </c>
      <c r="R219" s="71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</row>
    <row r="220" spans="1:61" s="99" customFormat="1" ht="16.149999999999999" customHeight="1" x14ac:dyDescent="0.2">
      <c r="A220" s="31">
        <v>217</v>
      </c>
      <c r="B220" s="31" t="s">
        <v>799</v>
      </c>
      <c r="C220" s="50" t="s">
        <v>800</v>
      </c>
      <c r="D220" s="31" t="s">
        <v>801</v>
      </c>
      <c r="E220" s="31" t="s">
        <v>802</v>
      </c>
      <c r="F220" s="31" t="s">
        <v>486</v>
      </c>
      <c r="G220" s="31" t="s">
        <v>27</v>
      </c>
      <c r="H220" s="31">
        <v>21</v>
      </c>
      <c r="I220" s="31" t="s">
        <v>723</v>
      </c>
      <c r="J220" s="31">
        <v>5</v>
      </c>
      <c r="K220" s="31">
        <v>1</v>
      </c>
      <c r="L220" s="31">
        <v>1</v>
      </c>
      <c r="M220" s="31">
        <v>1</v>
      </c>
      <c r="N220" s="31">
        <v>0</v>
      </c>
      <c r="O220" s="31">
        <v>0</v>
      </c>
      <c r="P220" s="31">
        <v>1</v>
      </c>
      <c r="Q220" s="63">
        <f t="shared" si="3"/>
        <v>9</v>
      </c>
      <c r="R220" s="71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</row>
    <row r="221" spans="1:61" s="99" customFormat="1" ht="16.149999999999999" customHeight="1" x14ac:dyDescent="0.2">
      <c r="A221" s="31">
        <v>218</v>
      </c>
      <c r="B221" s="31" t="s">
        <v>803</v>
      </c>
      <c r="C221" s="50" t="s">
        <v>804</v>
      </c>
      <c r="D221" s="31" t="s">
        <v>83</v>
      </c>
      <c r="E221" s="31" t="s">
        <v>805</v>
      </c>
      <c r="F221" s="31" t="s">
        <v>480</v>
      </c>
      <c r="G221" s="31" t="s">
        <v>27</v>
      </c>
      <c r="H221" s="31">
        <v>21</v>
      </c>
      <c r="I221" s="31" t="s">
        <v>705</v>
      </c>
      <c r="J221" s="31">
        <v>1</v>
      </c>
      <c r="K221" s="31">
        <v>1</v>
      </c>
      <c r="L221" s="31">
        <v>0</v>
      </c>
      <c r="M221" s="31">
        <v>0</v>
      </c>
      <c r="N221" s="31">
        <v>0</v>
      </c>
      <c r="O221" s="31">
        <v>6</v>
      </c>
      <c r="P221" s="31">
        <v>1</v>
      </c>
      <c r="Q221" s="63">
        <f t="shared" si="3"/>
        <v>9</v>
      </c>
      <c r="R221" s="71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</row>
    <row r="222" spans="1:61" s="99" customFormat="1" ht="16.149999999999999" customHeight="1" x14ac:dyDescent="0.2">
      <c r="A222" s="31">
        <v>219</v>
      </c>
      <c r="B222" s="31" t="s">
        <v>1381</v>
      </c>
      <c r="C222" s="31" t="s">
        <v>1382</v>
      </c>
      <c r="D222" s="31" t="s">
        <v>1383</v>
      </c>
      <c r="E222" s="31" t="s">
        <v>1384</v>
      </c>
      <c r="F222" s="31" t="s">
        <v>1110</v>
      </c>
      <c r="G222" s="31" t="s">
        <v>27</v>
      </c>
      <c r="H222" s="31">
        <v>21</v>
      </c>
      <c r="I222" s="31" t="s">
        <v>1278</v>
      </c>
      <c r="J222" s="31">
        <v>1</v>
      </c>
      <c r="K222" s="31">
        <v>0</v>
      </c>
      <c r="L222" s="31">
        <v>0</v>
      </c>
      <c r="M222" s="31">
        <v>1</v>
      </c>
      <c r="N222" s="31">
        <v>6</v>
      </c>
      <c r="O222" s="31">
        <v>1</v>
      </c>
      <c r="P222" s="31">
        <v>0</v>
      </c>
      <c r="Q222" s="63">
        <f t="shared" si="3"/>
        <v>9</v>
      </c>
      <c r="R222" s="71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</row>
    <row r="223" spans="1:61" s="99" customFormat="1" ht="16.149999999999999" customHeight="1" x14ac:dyDescent="0.2">
      <c r="A223" s="31">
        <v>220</v>
      </c>
      <c r="B223" s="31" t="s">
        <v>2329</v>
      </c>
      <c r="C223" s="31" t="str">
        <f>"39871680899"</f>
        <v>39871680899</v>
      </c>
      <c r="D223" s="31" t="s">
        <v>429</v>
      </c>
      <c r="E223" s="31" t="s">
        <v>2330</v>
      </c>
      <c r="F223" s="31" t="s">
        <v>2144</v>
      </c>
      <c r="G223" s="31" t="s">
        <v>27</v>
      </c>
      <c r="H223" s="31">
        <v>21</v>
      </c>
      <c r="I223" s="31" t="s">
        <v>2242</v>
      </c>
      <c r="J223" s="31">
        <v>0</v>
      </c>
      <c r="K223" s="31">
        <v>0</v>
      </c>
      <c r="L223" s="31">
        <v>0</v>
      </c>
      <c r="M223" s="31">
        <v>2</v>
      </c>
      <c r="N223" s="31">
        <v>6</v>
      </c>
      <c r="O223" s="31">
        <v>0</v>
      </c>
      <c r="P223" s="31">
        <v>1</v>
      </c>
      <c r="Q223" s="63">
        <v>9</v>
      </c>
      <c r="R223" s="71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</row>
    <row r="224" spans="1:61" s="99" customFormat="1" ht="16.149999999999999" customHeight="1" x14ac:dyDescent="0.2">
      <c r="A224" s="31">
        <v>221</v>
      </c>
      <c r="B224" s="30" t="s">
        <v>2331</v>
      </c>
      <c r="C224" s="20" t="s">
        <v>2332</v>
      </c>
      <c r="D224" s="31" t="s">
        <v>164</v>
      </c>
      <c r="E224" s="31" t="s">
        <v>2333</v>
      </c>
      <c r="F224" s="31" t="s">
        <v>2133</v>
      </c>
      <c r="G224" s="31" t="s">
        <v>27</v>
      </c>
      <c r="H224" s="31">
        <v>21</v>
      </c>
      <c r="I224" s="31" t="s">
        <v>2239</v>
      </c>
      <c r="J224" s="31">
        <v>2</v>
      </c>
      <c r="K224" s="31">
        <v>5</v>
      </c>
      <c r="L224" s="31">
        <v>2</v>
      </c>
      <c r="M224" s="31">
        <v>0</v>
      </c>
      <c r="N224" s="31">
        <v>0</v>
      </c>
      <c r="O224" s="31">
        <v>0</v>
      </c>
      <c r="P224" s="31">
        <v>0</v>
      </c>
      <c r="Q224" s="63">
        <f t="shared" ref="Q224:Q253" si="4">SUM(J224:P224)</f>
        <v>9</v>
      </c>
      <c r="R224" s="71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</row>
    <row r="225" spans="1:61" s="99" customFormat="1" ht="16.149999999999999" customHeight="1" x14ac:dyDescent="0.2">
      <c r="A225" s="31">
        <v>222</v>
      </c>
      <c r="B225" s="30" t="s">
        <v>3095</v>
      </c>
      <c r="C225" s="50" t="s">
        <v>3096</v>
      </c>
      <c r="D225" s="31" t="s">
        <v>310</v>
      </c>
      <c r="E225" s="31" t="s">
        <v>3097</v>
      </c>
      <c r="F225" s="31" t="s">
        <v>2912</v>
      </c>
      <c r="G225" s="31" t="s">
        <v>2879</v>
      </c>
      <c r="H225" s="31">
        <v>21</v>
      </c>
      <c r="I225" s="31" t="s">
        <v>3062</v>
      </c>
      <c r="J225" s="31">
        <v>1</v>
      </c>
      <c r="K225" s="31">
        <v>2</v>
      </c>
      <c r="L225" s="31">
        <v>0</v>
      </c>
      <c r="M225" s="31">
        <v>0</v>
      </c>
      <c r="N225" s="31">
        <v>3</v>
      </c>
      <c r="O225" s="31">
        <v>3</v>
      </c>
      <c r="P225" s="31">
        <v>0</v>
      </c>
      <c r="Q225" s="63">
        <f t="shared" si="4"/>
        <v>9</v>
      </c>
      <c r="R225" s="71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</row>
    <row r="226" spans="1:61" s="99" customFormat="1" ht="16.149999999999999" customHeight="1" x14ac:dyDescent="0.2">
      <c r="A226" s="31">
        <v>223</v>
      </c>
      <c r="B226" s="100" t="s">
        <v>261</v>
      </c>
      <c r="C226" s="50">
        <v>62249537158</v>
      </c>
      <c r="D226" s="31" t="s">
        <v>209</v>
      </c>
      <c r="E226" s="31" t="s">
        <v>262</v>
      </c>
      <c r="F226" s="31" t="s">
        <v>263</v>
      </c>
      <c r="G226" s="31" t="s">
        <v>27</v>
      </c>
      <c r="H226" s="31">
        <v>21</v>
      </c>
      <c r="I226" s="31" t="s">
        <v>192</v>
      </c>
      <c r="J226" s="31">
        <v>1</v>
      </c>
      <c r="K226" s="31">
        <v>1</v>
      </c>
      <c r="L226" s="31">
        <v>1</v>
      </c>
      <c r="M226" s="31">
        <v>3</v>
      </c>
      <c r="N226" s="31">
        <v>2</v>
      </c>
      <c r="O226" s="31">
        <v>0</v>
      </c>
      <c r="P226" s="31">
        <v>0</v>
      </c>
      <c r="Q226" s="63">
        <f t="shared" si="4"/>
        <v>8</v>
      </c>
      <c r="R226" s="71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</row>
    <row r="227" spans="1:61" s="99" customFormat="1" ht="16.149999999999999" customHeight="1" x14ac:dyDescent="0.2">
      <c r="A227" s="31">
        <v>224</v>
      </c>
      <c r="B227" s="30" t="s">
        <v>806</v>
      </c>
      <c r="C227" s="50" t="s">
        <v>807</v>
      </c>
      <c r="D227" s="31" t="s">
        <v>59</v>
      </c>
      <c r="E227" s="31" t="s">
        <v>808</v>
      </c>
      <c r="F227" s="31" t="s">
        <v>480</v>
      </c>
      <c r="G227" s="31" t="s">
        <v>27</v>
      </c>
      <c r="H227" s="31">
        <v>21</v>
      </c>
      <c r="I227" s="31" t="s">
        <v>705</v>
      </c>
      <c r="J227" s="31">
        <v>0</v>
      </c>
      <c r="K227" s="31">
        <v>1</v>
      </c>
      <c r="L227" s="31">
        <v>0</v>
      </c>
      <c r="M227" s="31">
        <v>0</v>
      </c>
      <c r="N227" s="31">
        <v>6</v>
      </c>
      <c r="O227" s="31">
        <v>1</v>
      </c>
      <c r="P227" s="31">
        <v>0</v>
      </c>
      <c r="Q227" s="63">
        <f t="shared" si="4"/>
        <v>8</v>
      </c>
      <c r="R227" s="71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</row>
    <row r="228" spans="1:61" s="99" customFormat="1" ht="16.149999999999999" customHeight="1" x14ac:dyDescent="0.2">
      <c r="A228" s="31">
        <v>225</v>
      </c>
      <c r="B228" s="30" t="s">
        <v>2334</v>
      </c>
      <c r="C228" s="20" t="s">
        <v>2335</v>
      </c>
      <c r="D228" s="31" t="s">
        <v>2336</v>
      </c>
      <c r="E228" s="31" t="s">
        <v>2337</v>
      </c>
      <c r="F228" s="31" t="s">
        <v>2110</v>
      </c>
      <c r="G228" s="31" t="s">
        <v>27</v>
      </c>
      <c r="H228" s="31">
        <v>21</v>
      </c>
      <c r="I228" s="105" t="s">
        <v>2263</v>
      </c>
      <c r="J228" s="31">
        <v>5</v>
      </c>
      <c r="K228" s="31">
        <v>0</v>
      </c>
      <c r="L228" s="31">
        <v>0</v>
      </c>
      <c r="M228" s="31">
        <v>3</v>
      </c>
      <c r="N228" s="31">
        <v>0</v>
      </c>
      <c r="O228" s="31">
        <v>0</v>
      </c>
      <c r="P228" s="31">
        <v>0</v>
      </c>
      <c r="Q228" s="63">
        <f t="shared" si="4"/>
        <v>8</v>
      </c>
      <c r="R228" s="71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</row>
    <row r="229" spans="1:61" s="99" customFormat="1" ht="16.149999999999999" customHeight="1" x14ac:dyDescent="0.2">
      <c r="A229" s="31">
        <v>226</v>
      </c>
      <c r="B229" s="30" t="s">
        <v>2737</v>
      </c>
      <c r="C229" s="50" t="s">
        <v>2738</v>
      </c>
      <c r="D229" s="31" t="s">
        <v>2739</v>
      </c>
      <c r="E229" s="31" t="s">
        <v>2740</v>
      </c>
      <c r="F229" s="31">
        <v>2232</v>
      </c>
      <c r="G229" s="31" t="s">
        <v>27</v>
      </c>
      <c r="H229" s="31">
        <v>21</v>
      </c>
      <c r="I229" s="31" t="s">
        <v>2551</v>
      </c>
      <c r="J229" s="31">
        <v>0</v>
      </c>
      <c r="K229" s="31">
        <v>1</v>
      </c>
      <c r="L229" s="31">
        <v>0</v>
      </c>
      <c r="M229" s="31">
        <v>0</v>
      </c>
      <c r="N229" s="31">
        <v>6</v>
      </c>
      <c r="O229" s="31">
        <v>1</v>
      </c>
      <c r="P229" s="31">
        <v>0</v>
      </c>
      <c r="Q229" s="63">
        <f t="shared" si="4"/>
        <v>8</v>
      </c>
      <c r="R229" s="71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</row>
    <row r="230" spans="1:61" s="99" customFormat="1" ht="16.149999999999999" customHeight="1" x14ac:dyDescent="0.2">
      <c r="A230" s="31">
        <v>227</v>
      </c>
      <c r="B230" s="30" t="s">
        <v>3098</v>
      </c>
      <c r="C230" s="50" t="s">
        <v>3099</v>
      </c>
      <c r="D230" s="31" t="s">
        <v>70</v>
      </c>
      <c r="E230" s="31" t="s">
        <v>3100</v>
      </c>
      <c r="F230" s="31" t="s">
        <v>2873</v>
      </c>
      <c r="G230" s="31" t="s">
        <v>2874</v>
      </c>
      <c r="H230" s="31">
        <v>21</v>
      </c>
      <c r="I230" s="31" t="s">
        <v>3042</v>
      </c>
      <c r="J230" s="31">
        <v>6</v>
      </c>
      <c r="K230" s="31">
        <v>2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63">
        <f t="shared" si="4"/>
        <v>8</v>
      </c>
      <c r="R230" s="71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</row>
    <row r="231" spans="1:61" s="99" customFormat="1" ht="16.149999999999999" customHeight="1" x14ac:dyDescent="0.2">
      <c r="A231" s="31">
        <v>228</v>
      </c>
      <c r="B231" s="30" t="s">
        <v>809</v>
      </c>
      <c r="C231" s="50" t="s">
        <v>810</v>
      </c>
      <c r="D231" s="31" t="s">
        <v>213</v>
      </c>
      <c r="E231" s="31" t="s">
        <v>811</v>
      </c>
      <c r="F231" s="31" t="s">
        <v>576</v>
      </c>
      <c r="G231" s="31" t="s">
        <v>27</v>
      </c>
      <c r="H231" s="31">
        <v>21</v>
      </c>
      <c r="I231" s="31" t="s">
        <v>794</v>
      </c>
      <c r="J231" s="31">
        <v>2</v>
      </c>
      <c r="K231" s="31">
        <v>1</v>
      </c>
      <c r="L231" s="31">
        <v>0</v>
      </c>
      <c r="M231" s="31">
        <v>1</v>
      </c>
      <c r="N231" s="31">
        <v>2</v>
      </c>
      <c r="O231" s="31">
        <v>1</v>
      </c>
      <c r="P231" s="31">
        <v>0</v>
      </c>
      <c r="Q231" s="63">
        <f t="shared" si="4"/>
        <v>7</v>
      </c>
      <c r="R231" s="71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</row>
    <row r="232" spans="1:61" s="99" customFormat="1" ht="16.149999999999999" customHeight="1" x14ac:dyDescent="0.2">
      <c r="A232" s="31">
        <v>229</v>
      </c>
      <c r="B232" s="30" t="s">
        <v>1385</v>
      </c>
      <c r="C232" s="31" t="s">
        <v>1386</v>
      </c>
      <c r="D232" s="31" t="s">
        <v>1387</v>
      </c>
      <c r="E232" s="31" t="s">
        <v>1388</v>
      </c>
      <c r="F232" s="31" t="s">
        <v>1187</v>
      </c>
      <c r="G232" s="31" t="s">
        <v>27</v>
      </c>
      <c r="H232" s="31">
        <v>21</v>
      </c>
      <c r="I232" s="31" t="s">
        <v>1267</v>
      </c>
      <c r="J232" s="31">
        <v>3</v>
      </c>
      <c r="K232" s="31">
        <v>0</v>
      </c>
      <c r="L232" s="31">
        <v>0</v>
      </c>
      <c r="M232" s="31">
        <v>0</v>
      </c>
      <c r="N232" s="31">
        <v>4</v>
      </c>
      <c r="O232" s="31">
        <v>0</v>
      </c>
      <c r="P232" s="31">
        <v>0</v>
      </c>
      <c r="Q232" s="63">
        <f t="shared" si="4"/>
        <v>7</v>
      </c>
      <c r="R232" s="71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</row>
    <row r="233" spans="1:61" s="99" customFormat="1" ht="16.149999999999999" customHeight="1" x14ac:dyDescent="0.2">
      <c r="A233" s="31">
        <v>230</v>
      </c>
      <c r="B233" s="30" t="s">
        <v>1389</v>
      </c>
      <c r="C233" s="31" t="s">
        <v>1390</v>
      </c>
      <c r="D233" s="31" t="s">
        <v>1391</v>
      </c>
      <c r="E233" s="31" t="s">
        <v>1392</v>
      </c>
      <c r="F233" s="31" t="s">
        <v>1137</v>
      </c>
      <c r="G233" s="31" t="s">
        <v>27</v>
      </c>
      <c r="H233" s="31">
        <v>21</v>
      </c>
      <c r="I233" s="31" t="s">
        <v>1297</v>
      </c>
      <c r="J233" s="31">
        <v>5</v>
      </c>
      <c r="K233" s="31">
        <v>0</v>
      </c>
      <c r="L233" s="31">
        <v>0</v>
      </c>
      <c r="M233" s="31">
        <v>0</v>
      </c>
      <c r="N233" s="31">
        <v>1</v>
      </c>
      <c r="O233" s="31">
        <v>0</v>
      </c>
      <c r="P233" s="31">
        <v>1</v>
      </c>
      <c r="Q233" s="63">
        <f t="shared" si="4"/>
        <v>7</v>
      </c>
      <c r="R233" s="71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</row>
    <row r="234" spans="1:61" s="99" customFormat="1" ht="16.149999999999999" customHeight="1" x14ac:dyDescent="0.2">
      <c r="A234" s="31">
        <v>231</v>
      </c>
      <c r="B234" s="30" t="s">
        <v>1393</v>
      </c>
      <c r="C234" s="31" t="s">
        <v>1394</v>
      </c>
      <c r="D234" s="31" t="s">
        <v>1395</v>
      </c>
      <c r="E234" s="31" t="s">
        <v>1396</v>
      </c>
      <c r="F234" s="31" t="s">
        <v>1156</v>
      </c>
      <c r="G234" s="31" t="s">
        <v>27</v>
      </c>
      <c r="H234" s="31">
        <v>21</v>
      </c>
      <c r="I234" s="31" t="s">
        <v>1376</v>
      </c>
      <c r="J234" s="31">
        <v>1</v>
      </c>
      <c r="K234" s="31">
        <v>0</v>
      </c>
      <c r="L234" s="31">
        <v>0</v>
      </c>
      <c r="M234" s="31">
        <v>0</v>
      </c>
      <c r="N234" s="31">
        <v>6</v>
      </c>
      <c r="O234" s="31">
        <v>0</v>
      </c>
      <c r="P234" s="31">
        <v>0</v>
      </c>
      <c r="Q234" s="63">
        <f t="shared" si="4"/>
        <v>7</v>
      </c>
      <c r="R234" s="71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</row>
    <row r="235" spans="1:61" s="99" customFormat="1" ht="16.149999999999999" customHeight="1" x14ac:dyDescent="0.2">
      <c r="A235" s="31">
        <v>232</v>
      </c>
      <c r="B235" s="30" t="s">
        <v>2338</v>
      </c>
      <c r="C235" s="20" t="s">
        <v>2339</v>
      </c>
      <c r="D235" s="31" t="s">
        <v>897</v>
      </c>
      <c r="E235" s="31" t="s">
        <v>2340</v>
      </c>
      <c r="F235" s="31" t="s">
        <v>2119</v>
      </c>
      <c r="G235" s="31" t="s">
        <v>27</v>
      </c>
      <c r="H235" s="31">
        <v>21</v>
      </c>
      <c r="I235" s="31" t="s">
        <v>2273</v>
      </c>
      <c r="J235" s="31">
        <v>0</v>
      </c>
      <c r="K235" s="31">
        <v>1</v>
      </c>
      <c r="L235" s="31">
        <v>6</v>
      </c>
      <c r="M235" s="31">
        <v>0</v>
      </c>
      <c r="N235" s="31">
        <v>0</v>
      </c>
      <c r="O235" s="31">
        <v>0</v>
      </c>
      <c r="P235" s="31">
        <v>0</v>
      </c>
      <c r="Q235" s="63">
        <f t="shared" si="4"/>
        <v>7</v>
      </c>
      <c r="R235" s="71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</row>
    <row r="236" spans="1:61" s="99" customFormat="1" ht="16.149999999999999" customHeight="1" x14ac:dyDescent="0.2">
      <c r="A236" s="31">
        <v>233</v>
      </c>
      <c r="B236" s="30" t="s">
        <v>3101</v>
      </c>
      <c r="C236" s="50" t="s">
        <v>3102</v>
      </c>
      <c r="D236" s="31" t="s">
        <v>213</v>
      </c>
      <c r="E236" s="31" t="s">
        <v>3103</v>
      </c>
      <c r="F236" s="31" t="s">
        <v>2912</v>
      </c>
      <c r="G236" s="31" t="s">
        <v>2879</v>
      </c>
      <c r="H236" s="31">
        <v>21</v>
      </c>
      <c r="I236" s="31" t="s">
        <v>3062</v>
      </c>
      <c r="J236" s="31">
        <v>0</v>
      </c>
      <c r="K236" s="31">
        <v>6</v>
      </c>
      <c r="L236" s="31">
        <v>0</v>
      </c>
      <c r="M236" s="31">
        <v>0</v>
      </c>
      <c r="N236" s="31">
        <v>0</v>
      </c>
      <c r="O236" s="31">
        <v>1</v>
      </c>
      <c r="P236" s="31">
        <v>0</v>
      </c>
      <c r="Q236" s="63">
        <f t="shared" si="4"/>
        <v>7</v>
      </c>
      <c r="R236" s="71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</row>
    <row r="237" spans="1:61" s="99" customFormat="1" ht="16.149999999999999" customHeight="1" x14ac:dyDescent="0.2">
      <c r="A237" s="31">
        <v>234</v>
      </c>
      <c r="B237" s="100" t="s">
        <v>1893</v>
      </c>
      <c r="C237" s="31">
        <v>79513370232</v>
      </c>
      <c r="D237" s="31" t="s">
        <v>568</v>
      </c>
      <c r="E237" s="31" t="s">
        <v>1686</v>
      </c>
      <c r="F237" s="31">
        <v>2265</v>
      </c>
      <c r="G237" s="52" t="s">
        <v>27</v>
      </c>
      <c r="H237" s="52">
        <v>21</v>
      </c>
      <c r="I237" s="31" t="s">
        <v>1788</v>
      </c>
      <c r="J237" s="31">
        <v>0</v>
      </c>
      <c r="K237" s="31">
        <v>3</v>
      </c>
      <c r="L237" s="31">
        <v>0</v>
      </c>
      <c r="M237" s="31">
        <v>0</v>
      </c>
      <c r="N237" s="31">
        <v>0</v>
      </c>
      <c r="O237" s="31">
        <v>3</v>
      </c>
      <c r="P237" s="31">
        <v>0</v>
      </c>
      <c r="Q237" s="63">
        <f t="shared" si="4"/>
        <v>6</v>
      </c>
      <c r="R237" s="71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</row>
    <row r="238" spans="1:61" s="99" customFormat="1" ht="16.149999999999999" customHeight="1" x14ac:dyDescent="0.2">
      <c r="A238" s="31">
        <v>235</v>
      </c>
      <c r="B238" s="30" t="s">
        <v>2341</v>
      </c>
      <c r="C238" s="50" t="s">
        <v>2342</v>
      </c>
      <c r="D238" s="31" t="s">
        <v>307</v>
      </c>
      <c r="E238" s="31" t="s">
        <v>2343</v>
      </c>
      <c r="F238" s="31" t="s">
        <v>2277</v>
      </c>
      <c r="G238" s="31" t="s">
        <v>27</v>
      </c>
      <c r="H238" s="31">
        <v>21</v>
      </c>
      <c r="I238" s="31" t="s">
        <v>2278</v>
      </c>
      <c r="J238" s="31">
        <v>5</v>
      </c>
      <c r="K238" s="31">
        <v>0</v>
      </c>
      <c r="L238" s="31">
        <v>0</v>
      </c>
      <c r="M238" s="31">
        <v>0</v>
      </c>
      <c r="N238" s="31">
        <v>1</v>
      </c>
      <c r="O238" s="31">
        <v>0</v>
      </c>
      <c r="P238" s="31">
        <v>0</v>
      </c>
      <c r="Q238" s="63">
        <f t="shared" si="4"/>
        <v>6</v>
      </c>
      <c r="R238" s="71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</row>
    <row r="239" spans="1:61" s="99" customFormat="1" ht="16.149999999999999" customHeight="1" x14ac:dyDescent="0.2">
      <c r="A239" s="31">
        <v>236</v>
      </c>
      <c r="B239" s="30" t="s">
        <v>2344</v>
      </c>
      <c r="C239" s="50" t="s">
        <v>2345</v>
      </c>
      <c r="D239" s="31" t="s">
        <v>1199</v>
      </c>
      <c r="E239" s="31" t="s">
        <v>148</v>
      </c>
      <c r="F239" s="31" t="s">
        <v>2277</v>
      </c>
      <c r="G239" s="31" t="s">
        <v>27</v>
      </c>
      <c r="H239" s="31">
        <v>21</v>
      </c>
      <c r="I239" s="31" t="s">
        <v>2278</v>
      </c>
      <c r="J239" s="31">
        <v>0</v>
      </c>
      <c r="K239" s="31">
        <v>0</v>
      </c>
      <c r="L239" s="31">
        <v>0</v>
      </c>
      <c r="M239" s="31">
        <v>6</v>
      </c>
      <c r="N239" s="31">
        <v>0</v>
      </c>
      <c r="O239" s="31">
        <v>0</v>
      </c>
      <c r="P239" s="31">
        <v>0</v>
      </c>
      <c r="Q239" s="63">
        <f t="shared" si="4"/>
        <v>6</v>
      </c>
      <c r="R239" s="71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</row>
    <row r="240" spans="1:61" s="99" customFormat="1" ht="16.149999999999999" customHeight="1" x14ac:dyDescent="0.2">
      <c r="A240" s="31">
        <v>237</v>
      </c>
      <c r="B240" s="100" t="s">
        <v>264</v>
      </c>
      <c r="C240" s="50" t="s">
        <v>265</v>
      </c>
      <c r="D240" s="31" t="s">
        <v>266</v>
      </c>
      <c r="E240" s="31" t="s">
        <v>267</v>
      </c>
      <c r="F240" s="31" t="s">
        <v>135</v>
      </c>
      <c r="G240" s="31" t="s">
        <v>27</v>
      </c>
      <c r="H240" s="31">
        <v>21</v>
      </c>
      <c r="I240" s="31" t="s">
        <v>175</v>
      </c>
      <c r="J240" s="31">
        <v>0</v>
      </c>
      <c r="K240" s="31">
        <v>0</v>
      </c>
      <c r="L240" s="31">
        <v>2</v>
      </c>
      <c r="M240" s="31">
        <v>2</v>
      </c>
      <c r="N240" s="31">
        <v>0</v>
      </c>
      <c r="O240" s="31">
        <v>1</v>
      </c>
      <c r="P240" s="31">
        <v>0</v>
      </c>
      <c r="Q240" s="63">
        <f t="shared" si="4"/>
        <v>5</v>
      </c>
      <c r="R240" s="71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</row>
    <row r="241" spans="1:61" s="99" customFormat="1" ht="16.149999999999999" customHeight="1" x14ac:dyDescent="0.2">
      <c r="A241" s="31">
        <v>238</v>
      </c>
      <c r="B241" s="30" t="s">
        <v>812</v>
      </c>
      <c r="C241" s="50" t="s">
        <v>813</v>
      </c>
      <c r="D241" s="31" t="s">
        <v>814</v>
      </c>
      <c r="E241" s="31" t="s">
        <v>815</v>
      </c>
      <c r="F241" s="31" t="s">
        <v>539</v>
      </c>
      <c r="G241" s="31" t="s">
        <v>27</v>
      </c>
      <c r="H241" s="31">
        <v>21</v>
      </c>
      <c r="I241" s="31" t="s">
        <v>816</v>
      </c>
      <c r="J241" s="31">
        <v>1</v>
      </c>
      <c r="K241" s="31">
        <v>0</v>
      </c>
      <c r="L241" s="31">
        <v>0</v>
      </c>
      <c r="M241" s="31">
        <v>1</v>
      </c>
      <c r="N241" s="31">
        <v>0</v>
      </c>
      <c r="O241" s="31">
        <v>2</v>
      </c>
      <c r="P241" s="31">
        <v>1</v>
      </c>
      <c r="Q241" s="63">
        <f t="shared" si="4"/>
        <v>5</v>
      </c>
      <c r="R241" s="71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</row>
    <row r="242" spans="1:61" s="99" customFormat="1" ht="16.149999999999999" customHeight="1" x14ac:dyDescent="0.2">
      <c r="A242" s="31">
        <v>239</v>
      </c>
      <c r="B242" s="30" t="s">
        <v>1397</v>
      </c>
      <c r="C242" s="31" t="s">
        <v>1398</v>
      </c>
      <c r="D242" s="31" t="s">
        <v>258</v>
      </c>
      <c r="E242" s="31" t="s">
        <v>1399</v>
      </c>
      <c r="F242" s="31" t="s">
        <v>1195</v>
      </c>
      <c r="G242" s="31" t="s">
        <v>27</v>
      </c>
      <c r="H242" s="31">
        <v>21</v>
      </c>
      <c r="I242" s="31" t="s">
        <v>1309</v>
      </c>
      <c r="J242" s="31">
        <v>1</v>
      </c>
      <c r="K242" s="31">
        <v>0</v>
      </c>
      <c r="L242" s="31">
        <v>0</v>
      </c>
      <c r="M242" s="31">
        <v>2</v>
      </c>
      <c r="N242" s="31">
        <v>1</v>
      </c>
      <c r="O242" s="31">
        <v>1</v>
      </c>
      <c r="P242" s="31">
        <v>0</v>
      </c>
      <c r="Q242" s="63">
        <f t="shared" si="4"/>
        <v>5</v>
      </c>
      <c r="R242" s="71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</row>
    <row r="243" spans="1:61" s="99" customFormat="1" ht="16.149999999999999" customHeight="1" x14ac:dyDescent="0.2">
      <c r="A243" s="31">
        <v>240</v>
      </c>
      <c r="B243" s="30" t="s">
        <v>660</v>
      </c>
      <c r="C243" s="56" t="s">
        <v>3104</v>
      </c>
      <c r="D243" s="57" t="s">
        <v>1034</v>
      </c>
      <c r="E243" s="57" t="s">
        <v>1178</v>
      </c>
      <c r="F243" s="31" t="s">
        <v>2956</v>
      </c>
      <c r="G243" s="31" t="s">
        <v>3025</v>
      </c>
      <c r="H243" s="31">
        <v>21</v>
      </c>
      <c r="I243" s="31" t="s">
        <v>3026</v>
      </c>
      <c r="J243" s="31">
        <v>2</v>
      </c>
      <c r="K243" s="31">
        <v>0</v>
      </c>
      <c r="L243" s="31">
        <v>0</v>
      </c>
      <c r="M243" s="31">
        <v>0</v>
      </c>
      <c r="N243" s="31">
        <v>2</v>
      </c>
      <c r="O243" s="31">
        <v>1</v>
      </c>
      <c r="P243" s="31">
        <v>0</v>
      </c>
      <c r="Q243" s="63">
        <f t="shared" si="4"/>
        <v>5</v>
      </c>
      <c r="R243" s="71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</row>
    <row r="244" spans="1:61" s="99" customFormat="1" ht="16.149999999999999" customHeight="1" x14ac:dyDescent="0.2">
      <c r="A244" s="31">
        <v>241</v>
      </c>
      <c r="B244" s="100" t="s">
        <v>268</v>
      </c>
      <c r="C244" s="50">
        <v>37220926750</v>
      </c>
      <c r="D244" s="31" t="s">
        <v>269</v>
      </c>
      <c r="E244" s="31" t="s">
        <v>270</v>
      </c>
      <c r="F244" s="31" t="s">
        <v>271</v>
      </c>
      <c r="G244" s="31" t="s">
        <v>27</v>
      </c>
      <c r="H244" s="31">
        <v>21</v>
      </c>
      <c r="I244" s="31" t="s">
        <v>272</v>
      </c>
      <c r="J244" s="31">
        <v>1</v>
      </c>
      <c r="K244" s="31">
        <v>1</v>
      </c>
      <c r="L244" s="31">
        <v>0</v>
      </c>
      <c r="M244" s="31">
        <v>0</v>
      </c>
      <c r="N244" s="31">
        <v>2</v>
      </c>
      <c r="O244" s="31">
        <v>0</v>
      </c>
      <c r="P244" s="31">
        <v>0</v>
      </c>
      <c r="Q244" s="63">
        <f t="shared" si="4"/>
        <v>4</v>
      </c>
      <c r="R244" s="71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</row>
    <row r="245" spans="1:61" s="99" customFormat="1" ht="16.149999999999999" customHeight="1" x14ac:dyDescent="0.2">
      <c r="A245" s="31">
        <v>242</v>
      </c>
      <c r="B245" s="100" t="s">
        <v>273</v>
      </c>
      <c r="C245" s="50">
        <v>93870443680</v>
      </c>
      <c r="D245" s="31" t="s">
        <v>274</v>
      </c>
      <c r="E245" s="31" t="s">
        <v>275</v>
      </c>
      <c r="F245" s="31" t="s">
        <v>43</v>
      </c>
      <c r="G245" s="31" t="s">
        <v>27</v>
      </c>
      <c r="H245" s="31">
        <v>21</v>
      </c>
      <c r="I245" s="31" t="s">
        <v>236</v>
      </c>
      <c r="J245" s="31">
        <v>0</v>
      </c>
      <c r="K245" s="31">
        <v>2</v>
      </c>
      <c r="L245" s="31">
        <v>0</v>
      </c>
      <c r="M245" s="31">
        <v>0</v>
      </c>
      <c r="N245" s="31">
        <v>0</v>
      </c>
      <c r="O245" s="31">
        <v>1</v>
      </c>
      <c r="P245" s="31">
        <v>1</v>
      </c>
      <c r="Q245" s="63">
        <f t="shared" si="4"/>
        <v>4</v>
      </c>
      <c r="R245" s="71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</row>
    <row r="246" spans="1:61" s="99" customFormat="1" ht="16.149999999999999" customHeight="1" x14ac:dyDescent="0.2">
      <c r="A246" s="31">
        <v>243</v>
      </c>
      <c r="B246" s="100" t="s">
        <v>276</v>
      </c>
      <c r="C246" s="50">
        <v>45029394727</v>
      </c>
      <c r="D246" s="31" t="s">
        <v>249</v>
      </c>
      <c r="E246" s="31" t="s">
        <v>277</v>
      </c>
      <c r="F246" s="31" t="s">
        <v>182</v>
      </c>
      <c r="G246" s="31" t="s">
        <v>27</v>
      </c>
      <c r="H246" s="31">
        <v>21</v>
      </c>
      <c r="I246" s="31" t="s">
        <v>183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1</v>
      </c>
      <c r="P246" s="31">
        <v>2</v>
      </c>
      <c r="Q246" s="63">
        <f t="shared" si="4"/>
        <v>4</v>
      </c>
      <c r="R246" s="71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</row>
    <row r="247" spans="1:61" s="99" customFormat="1" ht="16.149999999999999" customHeight="1" x14ac:dyDescent="0.2">
      <c r="A247" s="31">
        <v>244</v>
      </c>
      <c r="B247" s="30" t="s">
        <v>2346</v>
      </c>
      <c r="C247" s="50" t="s">
        <v>2347</v>
      </c>
      <c r="D247" s="31" t="s">
        <v>258</v>
      </c>
      <c r="E247" s="31" t="s">
        <v>2348</v>
      </c>
      <c r="F247" s="31" t="s">
        <v>2277</v>
      </c>
      <c r="G247" s="31" t="s">
        <v>27</v>
      </c>
      <c r="H247" s="31">
        <v>21</v>
      </c>
      <c r="I247" s="31" t="s">
        <v>2278</v>
      </c>
      <c r="J247" s="31">
        <v>0</v>
      </c>
      <c r="K247" s="31">
        <v>0</v>
      </c>
      <c r="L247" s="31">
        <v>1</v>
      </c>
      <c r="M247" s="31">
        <v>2</v>
      </c>
      <c r="N247" s="31">
        <v>0</v>
      </c>
      <c r="O247" s="31">
        <v>0</v>
      </c>
      <c r="P247" s="31">
        <v>0</v>
      </c>
      <c r="Q247" s="63">
        <f t="shared" si="4"/>
        <v>3</v>
      </c>
      <c r="R247" s="71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</row>
    <row r="248" spans="1:61" s="99" customFormat="1" ht="16.149999999999999" customHeight="1" x14ac:dyDescent="0.2">
      <c r="A248" s="31">
        <v>245</v>
      </c>
      <c r="B248" s="30" t="s">
        <v>1400</v>
      </c>
      <c r="C248" s="31" t="s">
        <v>1401</v>
      </c>
      <c r="D248" s="31" t="s">
        <v>30</v>
      </c>
      <c r="E248" s="31" t="s">
        <v>1402</v>
      </c>
      <c r="F248" s="31" t="s">
        <v>1156</v>
      </c>
      <c r="G248" s="31" t="s">
        <v>27</v>
      </c>
      <c r="H248" s="31">
        <v>21</v>
      </c>
      <c r="I248" s="31" t="s">
        <v>1376</v>
      </c>
      <c r="J248" s="31">
        <v>0</v>
      </c>
      <c r="K248" s="31">
        <v>0</v>
      </c>
      <c r="L248" s="31">
        <v>0</v>
      </c>
      <c r="M248" s="31">
        <v>0</v>
      </c>
      <c r="N248" s="31">
        <v>2</v>
      </c>
      <c r="O248" s="31">
        <v>0</v>
      </c>
      <c r="P248" s="31">
        <v>0</v>
      </c>
      <c r="Q248" s="63">
        <f t="shared" si="4"/>
        <v>2</v>
      </c>
      <c r="R248" s="71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</row>
    <row r="249" spans="1:61" s="99" customFormat="1" ht="16.149999999999999" customHeight="1" x14ac:dyDescent="0.2">
      <c r="A249" s="31">
        <v>246</v>
      </c>
      <c r="B249" s="30" t="s">
        <v>2349</v>
      </c>
      <c r="C249" s="20" t="s">
        <v>2350</v>
      </c>
      <c r="D249" s="31" t="s">
        <v>209</v>
      </c>
      <c r="E249" s="31" t="s">
        <v>2351</v>
      </c>
      <c r="F249" s="31" t="s">
        <v>2115</v>
      </c>
      <c r="G249" s="31" t="s">
        <v>27</v>
      </c>
      <c r="H249" s="31">
        <v>21</v>
      </c>
      <c r="I249" s="31" t="s">
        <v>2116</v>
      </c>
      <c r="J249" s="31">
        <v>0</v>
      </c>
      <c r="K249" s="31">
        <v>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63">
        <f t="shared" si="4"/>
        <v>2</v>
      </c>
      <c r="R249" s="71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</row>
    <row r="250" spans="1:61" s="99" customFormat="1" ht="16.149999999999999" customHeight="1" x14ac:dyDescent="0.2">
      <c r="A250" s="31">
        <v>247</v>
      </c>
      <c r="B250" s="30" t="s">
        <v>2741</v>
      </c>
      <c r="C250" s="35">
        <v>92202607917</v>
      </c>
      <c r="D250" s="31" t="s">
        <v>298</v>
      </c>
      <c r="E250" s="31" t="s">
        <v>2742</v>
      </c>
      <c r="F250" s="31">
        <v>2207</v>
      </c>
      <c r="G250" s="31" t="s">
        <v>27</v>
      </c>
      <c r="H250" s="31">
        <v>21</v>
      </c>
      <c r="I250" s="31" t="s">
        <v>2655</v>
      </c>
      <c r="J250" s="31">
        <v>0</v>
      </c>
      <c r="K250" s="31">
        <v>1</v>
      </c>
      <c r="L250" s="31">
        <v>0</v>
      </c>
      <c r="M250" s="31">
        <v>1</v>
      </c>
      <c r="N250" s="31">
        <v>0</v>
      </c>
      <c r="O250" s="31">
        <v>0</v>
      </c>
      <c r="P250" s="31">
        <v>0</v>
      </c>
      <c r="Q250" s="63">
        <f t="shared" si="4"/>
        <v>2</v>
      </c>
      <c r="R250" s="71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</row>
    <row r="251" spans="1:61" s="99" customFormat="1" ht="16.149999999999999" customHeight="1" x14ac:dyDescent="0.2">
      <c r="A251" s="31">
        <v>248</v>
      </c>
      <c r="B251" s="30" t="s">
        <v>2352</v>
      </c>
      <c r="C251" s="20" t="s">
        <v>2353</v>
      </c>
      <c r="D251" s="30" t="s">
        <v>319</v>
      </c>
      <c r="E251" s="31" t="s">
        <v>2354</v>
      </c>
      <c r="F251" s="31" t="s">
        <v>2139</v>
      </c>
      <c r="G251" s="31" t="s">
        <v>27</v>
      </c>
      <c r="H251" s="31">
        <v>21</v>
      </c>
      <c r="I251" s="31" t="s">
        <v>2293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1</v>
      </c>
      <c r="Q251" s="63">
        <f t="shared" si="4"/>
        <v>1</v>
      </c>
      <c r="R251" s="71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</row>
    <row r="252" spans="1:61" s="99" customFormat="1" ht="16.149999999999999" customHeight="1" x14ac:dyDescent="0.2">
      <c r="A252" s="31">
        <v>249</v>
      </c>
      <c r="B252" s="30" t="s">
        <v>3105</v>
      </c>
      <c r="C252" s="56" t="s">
        <v>3106</v>
      </c>
      <c r="D252" s="30" t="s">
        <v>2888</v>
      </c>
      <c r="E252" s="31" t="s">
        <v>3107</v>
      </c>
      <c r="F252" s="31" t="s">
        <v>2884</v>
      </c>
      <c r="G252" s="31" t="s">
        <v>27</v>
      </c>
      <c r="H252" s="31">
        <v>21</v>
      </c>
      <c r="I252" s="31" t="s">
        <v>3108</v>
      </c>
      <c r="J252" s="31">
        <v>0</v>
      </c>
      <c r="K252" s="31">
        <v>0</v>
      </c>
      <c r="L252" s="31">
        <v>0</v>
      </c>
      <c r="M252" s="31">
        <v>0</v>
      </c>
      <c r="N252" s="31">
        <v>1</v>
      </c>
      <c r="O252" s="31">
        <v>0</v>
      </c>
      <c r="P252" s="31">
        <v>0</v>
      </c>
      <c r="Q252" s="63">
        <f t="shared" si="4"/>
        <v>1</v>
      </c>
      <c r="R252" s="71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</row>
    <row r="253" spans="1:61" s="99" customFormat="1" ht="16.149999999999999" customHeight="1" x14ac:dyDescent="0.2">
      <c r="A253" s="73">
        <v>250</v>
      </c>
      <c r="B253" s="76" t="s">
        <v>3109</v>
      </c>
      <c r="C253" s="108" t="s">
        <v>3110</v>
      </c>
      <c r="D253" s="76" t="s">
        <v>3111</v>
      </c>
      <c r="E253" s="73" t="s">
        <v>3112</v>
      </c>
      <c r="F253" s="73" t="s">
        <v>2884</v>
      </c>
      <c r="G253" s="73" t="s">
        <v>27</v>
      </c>
      <c r="H253" s="73">
        <v>21</v>
      </c>
      <c r="I253" s="73" t="s">
        <v>3108</v>
      </c>
      <c r="J253" s="73">
        <v>0</v>
      </c>
      <c r="K253" s="73">
        <v>0</v>
      </c>
      <c r="L253" s="73">
        <v>0</v>
      </c>
      <c r="M253" s="73">
        <v>0</v>
      </c>
      <c r="N253" s="73">
        <v>0</v>
      </c>
      <c r="O253" s="73">
        <v>0</v>
      </c>
      <c r="P253" s="73">
        <v>0</v>
      </c>
      <c r="Q253" s="75">
        <f t="shared" si="4"/>
        <v>0</v>
      </c>
      <c r="R253" s="71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</row>
    <row r="254" spans="1:61" s="82" customFormat="1" ht="11.25" x14ac:dyDescent="0.2">
      <c r="R254" s="84"/>
    </row>
    <row r="255" spans="1:61" s="9" customFormat="1" ht="11.25" x14ac:dyDescent="0.2">
      <c r="R255" s="83"/>
    </row>
    <row r="256" spans="1:61" s="9" customFormat="1" ht="11.25" x14ac:dyDescent="0.2">
      <c r="R256" s="83"/>
    </row>
    <row r="257" spans="1:18" s="12" customFormat="1" ht="15.75" x14ac:dyDescent="0.25">
      <c r="A257" s="9"/>
      <c r="B257" s="9"/>
      <c r="C257" s="9"/>
      <c r="D257" s="11"/>
      <c r="R257" s="85"/>
    </row>
    <row r="258" spans="1:18" s="12" customFormat="1" ht="15.75" x14ac:dyDescent="0.25">
      <c r="A258" s="9"/>
      <c r="B258" s="9"/>
      <c r="C258" s="9"/>
      <c r="D258" s="11"/>
      <c r="R258" s="85"/>
    </row>
    <row r="259" spans="1:18" s="12" customFormat="1" ht="15.75" x14ac:dyDescent="0.25">
      <c r="A259" s="9"/>
      <c r="B259" s="9"/>
      <c r="C259" s="9"/>
      <c r="D259" s="11"/>
      <c r="R259" s="85"/>
    </row>
    <row r="260" spans="1:18" s="12" customFormat="1" ht="15.75" x14ac:dyDescent="0.25">
      <c r="A260" s="9"/>
      <c r="B260" s="9"/>
      <c r="C260" s="9"/>
      <c r="D260" s="11"/>
      <c r="R260" s="85"/>
    </row>
    <row r="261" spans="1:18" s="12" customFormat="1" ht="15.75" x14ac:dyDescent="0.25">
      <c r="A261" s="9"/>
      <c r="B261" s="9"/>
      <c r="C261" s="9"/>
      <c r="D261" s="11"/>
      <c r="R261" s="85"/>
    </row>
    <row r="262" spans="1:18" s="12" customFormat="1" ht="15.75" x14ac:dyDescent="0.25">
      <c r="A262" s="9"/>
      <c r="B262" s="9"/>
      <c r="C262" s="9"/>
      <c r="D262" s="11"/>
      <c r="R262" s="85"/>
    </row>
    <row r="263" spans="1:18" ht="15.75" x14ac:dyDescent="0.25">
      <c r="A263" s="9"/>
      <c r="B263" s="9"/>
      <c r="C263" s="9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8" ht="15.75" x14ac:dyDescent="0.25">
      <c r="A264" s="9"/>
      <c r="B264" s="9"/>
      <c r="C264" s="9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8" ht="15.75" x14ac:dyDescent="0.25">
      <c r="A265" s="9"/>
      <c r="B265" s="9"/>
      <c r="C265" s="9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8" ht="15.75" x14ac:dyDescent="0.25">
      <c r="A266" s="9"/>
      <c r="B266" s="9"/>
      <c r="C266" s="9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8" ht="15.75" x14ac:dyDescent="0.25">
      <c r="A267" s="9"/>
      <c r="B267" s="9"/>
      <c r="C267" s="9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8" ht="15.75" x14ac:dyDescent="0.25">
      <c r="A268" s="9"/>
      <c r="B268" s="9"/>
      <c r="C268" s="9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8" ht="15.75" x14ac:dyDescent="0.25">
      <c r="A269" s="9"/>
      <c r="B269" s="9"/>
      <c r="C269" s="9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8" ht="15.75" x14ac:dyDescent="0.25">
      <c r="A270" s="9"/>
      <c r="B270" s="9"/>
      <c r="C270" s="9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8" ht="15.75" x14ac:dyDescent="0.25">
      <c r="A271" s="9"/>
      <c r="B271" s="9"/>
      <c r="C271" s="9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8" ht="15.75" x14ac:dyDescent="0.25">
      <c r="A272" s="9"/>
      <c r="B272" s="9"/>
      <c r="C272" s="9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5.75" x14ac:dyDescent="0.25">
      <c r="A273" s="9"/>
      <c r="B273" s="9"/>
      <c r="C273" s="9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15.75" x14ac:dyDescent="0.25">
      <c r="A274" s="9"/>
      <c r="B274" s="9"/>
      <c r="C274" s="9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ht="15.75" x14ac:dyDescent="0.25">
      <c r="A275" s="9"/>
      <c r="B275" s="9"/>
      <c r="C275" s="9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ht="15.75" x14ac:dyDescent="0.25">
      <c r="A276" s="9"/>
      <c r="B276" s="9"/>
      <c r="C276" s="9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5.75" x14ac:dyDescent="0.25">
      <c r="A277" s="9"/>
      <c r="B277" s="9"/>
      <c r="C277" s="9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ht="15.75" x14ac:dyDescent="0.25">
      <c r="A278" s="9"/>
      <c r="B278" s="9"/>
      <c r="C278" s="9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5.75" x14ac:dyDescent="0.25">
      <c r="A279" s="9"/>
      <c r="B279" s="9"/>
      <c r="C279" s="9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ht="15.75" x14ac:dyDescent="0.25">
      <c r="A280" s="9"/>
      <c r="B280" s="9"/>
      <c r="C280" s="9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ht="15.75" x14ac:dyDescent="0.25">
      <c r="A281" s="9"/>
      <c r="B281" s="9"/>
      <c r="C281" s="9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5.75" x14ac:dyDescent="0.25">
      <c r="A282" s="9"/>
      <c r="B282" s="9"/>
      <c r="C282" s="9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5.75" x14ac:dyDescent="0.25">
      <c r="A283" s="9"/>
      <c r="B283" s="9"/>
      <c r="C283" s="9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15.75" x14ac:dyDescent="0.25">
      <c r="A284" s="9"/>
      <c r="B284" s="9"/>
      <c r="C284" s="9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15.75" x14ac:dyDescent="0.25">
      <c r="A285" s="9"/>
      <c r="B285" s="9"/>
      <c r="C285" s="9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5.75" x14ac:dyDescent="0.25">
      <c r="A286" s="9"/>
      <c r="B286" s="9"/>
      <c r="C286" s="9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5.75" x14ac:dyDescent="0.25">
      <c r="A287" s="9"/>
      <c r="B287" s="9"/>
      <c r="C287" s="9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5.75" x14ac:dyDescent="0.25">
      <c r="A288" s="9"/>
      <c r="B288" s="9"/>
      <c r="C288" s="9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5.75" x14ac:dyDescent="0.25">
      <c r="A289" s="9"/>
      <c r="B289" s="9"/>
      <c r="C289" s="9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ht="15.75" x14ac:dyDescent="0.25">
      <c r="A290" s="9"/>
      <c r="B290" s="9"/>
      <c r="C290" s="9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15.75" x14ac:dyDescent="0.25">
      <c r="A291" s="9"/>
      <c r="B291" s="9"/>
      <c r="C291" s="9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5.75" x14ac:dyDescent="0.25">
      <c r="A292" s="9"/>
      <c r="B292" s="9"/>
      <c r="C292" s="9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ht="15.75" x14ac:dyDescent="0.25">
      <c r="A293" s="9"/>
      <c r="B293" s="9"/>
      <c r="C293" s="9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ht="15.75" x14ac:dyDescent="0.25">
      <c r="A294" s="9"/>
      <c r="B294" s="9"/>
      <c r="C294" s="9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15.75" x14ac:dyDescent="0.25">
      <c r="A295" s="9"/>
      <c r="B295" s="9"/>
      <c r="C295" s="9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ht="15.75" x14ac:dyDescent="0.25">
      <c r="A296" s="9"/>
      <c r="B296" s="9"/>
      <c r="C296" s="9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15.75" x14ac:dyDescent="0.25">
      <c r="A297" s="9"/>
      <c r="B297" s="9"/>
      <c r="C297" s="9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ht="15.75" x14ac:dyDescent="0.25">
      <c r="A298" s="9"/>
      <c r="B298" s="9"/>
      <c r="C298" s="9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ht="15.75" x14ac:dyDescent="0.25">
      <c r="A299" s="9"/>
      <c r="B299" s="9"/>
      <c r="C299" s="9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5.75" x14ac:dyDescent="0.25">
      <c r="A300" s="9"/>
      <c r="B300" s="9"/>
      <c r="C300" s="9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ht="15.75" x14ac:dyDescent="0.25">
      <c r="A301" s="9"/>
      <c r="B301" s="9"/>
      <c r="C301" s="9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5.75" x14ac:dyDescent="0.25">
      <c r="A302" s="9"/>
      <c r="B302" s="9"/>
      <c r="C302" s="9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ht="15.75" x14ac:dyDescent="0.25">
      <c r="A303" s="9"/>
      <c r="B303" s="9"/>
      <c r="C303" s="9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ht="15.75" x14ac:dyDescent="0.25">
      <c r="A304" s="9"/>
      <c r="B304" s="9"/>
      <c r="C304" s="9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15.75" x14ac:dyDescent="0.25">
      <c r="A305" s="9"/>
      <c r="B305" s="9"/>
      <c r="C305" s="9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ht="15.75" x14ac:dyDescent="0.25">
      <c r="A306" s="9"/>
      <c r="B306" s="9"/>
      <c r="C306" s="9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ht="15.75" x14ac:dyDescent="0.25">
      <c r="A307" s="9"/>
      <c r="B307" s="9"/>
      <c r="C307" s="9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ht="15.75" x14ac:dyDescent="0.25">
      <c r="A308" s="9"/>
      <c r="B308" s="9"/>
      <c r="C308" s="9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5.75" x14ac:dyDescent="0.25">
      <c r="A309" s="9"/>
      <c r="B309" s="9"/>
      <c r="C309" s="9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5.75" x14ac:dyDescent="0.25">
      <c r="A310" s="9"/>
      <c r="B310" s="9"/>
      <c r="C310" s="9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ht="15.75" x14ac:dyDescent="0.25">
      <c r="A311" s="9"/>
      <c r="B311" s="9"/>
      <c r="C311" s="9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15.75" x14ac:dyDescent="0.25">
      <c r="A312" s="9"/>
      <c r="B312" s="9"/>
      <c r="C312" s="9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ht="15.75" x14ac:dyDescent="0.25">
      <c r="A313" s="9"/>
      <c r="B313" s="9"/>
      <c r="C313" s="9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ht="15.75" x14ac:dyDescent="0.25">
      <c r="A314" s="9"/>
      <c r="B314" s="9"/>
      <c r="C314" s="9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15.75" x14ac:dyDescent="0.25">
      <c r="A315" s="9"/>
      <c r="B315" s="9"/>
      <c r="C315" s="9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ht="15.75" x14ac:dyDescent="0.25">
      <c r="A316" s="9"/>
      <c r="B316" s="9"/>
      <c r="C316" s="9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15.75" x14ac:dyDescent="0.25">
      <c r="A317" s="9"/>
      <c r="B317" s="9"/>
      <c r="C317" s="9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5.75" x14ac:dyDescent="0.25">
      <c r="A318" s="9"/>
      <c r="B318" s="9"/>
      <c r="C318" s="9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ht="15.75" x14ac:dyDescent="0.25">
      <c r="A319" s="9"/>
      <c r="B319" s="9"/>
      <c r="C319" s="9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15.75" x14ac:dyDescent="0.25">
      <c r="A320" s="9"/>
      <c r="B320" s="9"/>
      <c r="C320" s="9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ht="15.75" x14ac:dyDescent="0.25">
      <c r="A321" s="9"/>
      <c r="B321" s="9"/>
      <c r="C321" s="9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ht="15.75" x14ac:dyDescent="0.25">
      <c r="A322" s="9"/>
      <c r="B322" s="9"/>
      <c r="C322" s="9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15.75" x14ac:dyDescent="0.25">
      <c r="A323" s="9"/>
      <c r="B323" s="9"/>
      <c r="C323" s="9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ht="15.75" x14ac:dyDescent="0.25">
      <c r="A324" s="9"/>
      <c r="B324" s="9"/>
      <c r="C324" s="9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15.75" x14ac:dyDescent="0.25">
      <c r="A325" s="9"/>
      <c r="B325" s="9"/>
      <c r="C325" s="9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ht="15.75" x14ac:dyDescent="0.25">
      <c r="A326" s="9"/>
      <c r="B326" s="9"/>
      <c r="C326" s="9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ht="15.75" x14ac:dyDescent="0.25">
      <c r="A327" s="9"/>
      <c r="B327" s="9"/>
      <c r="C327" s="9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ht="15.75" x14ac:dyDescent="0.25">
      <c r="A328" s="9"/>
      <c r="B328" s="9"/>
      <c r="C328" s="9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ht="15.75" x14ac:dyDescent="0.25">
      <c r="A329" s="9"/>
      <c r="B329" s="9"/>
      <c r="C329" s="9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5.75" x14ac:dyDescent="0.25">
      <c r="A330" s="9"/>
      <c r="B330" s="9"/>
      <c r="C330" s="9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15.75" x14ac:dyDescent="0.25">
      <c r="A331" s="9"/>
      <c r="B331" s="9"/>
      <c r="C331" s="9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15.75" x14ac:dyDescent="0.25">
      <c r="A332" s="9"/>
      <c r="B332" s="9"/>
      <c r="C332" s="9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ht="15.75" x14ac:dyDescent="0.25">
      <c r="A333" s="9"/>
      <c r="B333" s="9"/>
      <c r="C333" s="9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ht="15.75" x14ac:dyDescent="0.25">
      <c r="A334" s="9"/>
      <c r="B334" s="9"/>
      <c r="C334" s="9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15.75" x14ac:dyDescent="0.25">
      <c r="A335" s="9"/>
      <c r="B335" s="9"/>
      <c r="C335" s="9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ht="15.75" x14ac:dyDescent="0.25">
      <c r="A336" s="9"/>
      <c r="B336" s="9"/>
      <c r="C336" s="9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17" ht="15.75" x14ac:dyDescent="0.25">
      <c r="A337" s="9"/>
      <c r="B337" s="9"/>
      <c r="C337" s="9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ht="15.75" x14ac:dyDescent="0.25">
      <c r="A338" s="9"/>
      <c r="B338" s="9"/>
      <c r="C338" s="9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15.75" x14ac:dyDescent="0.25">
      <c r="A339" s="9"/>
      <c r="B339" s="9"/>
      <c r="C339" s="9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5.75" x14ac:dyDescent="0.25">
      <c r="A340" s="9"/>
      <c r="B340" s="9"/>
      <c r="C340" s="9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ht="15.75" x14ac:dyDescent="0.25">
      <c r="A341" s="9"/>
      <c r="B341" s="9"/>
      <c r="C341" s="9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ht="15.75" x14ac:dyDescent="0.25">
      <c r="A342" s="9"/>
      <c r="B342" s="9"/>
      <c r="C342" s="9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ht="15.75" x14ac:dyDescent="0.25">
      <c r="A343" s="9"/>
      <c r="B343" s="9"/>
      <c r="C343" s="9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15.75" x14ac:dyDescent="0.25">
      <c r="A344" s="9"/>
      <c r="B344" s="9"/>
      <c r="C344" s="9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5.75" x14ac:dyDescent="0.25">
      <c r="A345" s="9"/>
      <c r="B345" s="9"/>
      <c r="C345" s="9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15.75" x14ac:dyDescent="0.25">
      <c r="A346" s="9"/>
      <c r="B346" s="9"/>
      <c r="C346" s="9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5.75" x14ac:dyDescent="0.25">
      <c r="A347" s="9"/>
      <c r="B347" s="9"/>
      <c r="C347" s="9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15.75" x14ac:dyDescent="0.25">
      <c r="A348" s="9"/>
      <c r="B348" s="9"/>
      <c r="C348" s="9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ht="15.75" x14ac:dyDescent="0.25">
      <c r="A349" s="9"/>
      <c r="B349" s="9"/>
      <c r="C349" s="9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15.75" x14ac:dyDescent="0.25">
      <c r="A350" s="9"/>
      <c r="B350" s="9"/>
      <c r="C350" s="9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15.75" x14ac:dyDescent="0.25">
      <c r="A351" s="9"/>
      <c r="B351" s="9"/>
      <c r="C351" s="9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ht="15.75" x14ac:dyDescent="0.25">
      <c r="A352" s="9"/>
      <c r="B352" s="9"/>
      <c r="C352" s="9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ht="15.75" x14ac:dyDescent="0.25">
      <c r="A353" s="9"/>
      <c r="B353" s="9"/>
      <c r="C353" s="9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15.75" x14ac:dyDescent="0.25">
      <c r="A354" s="9"/>
      <c r="B354" s="9"/>
      <c r="C354" s="9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5.75" x14ac:dyDescent="0.25">
      <c r="A355" s="9"/>
      <c r="B355" s="9"/>
      <c r="C355" s="9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1:17" ht="15.75" x14ac:dyDescent="0.25">
      <c r="A356" s="9"/>
      <c r="B356" s="9"/>
      <c r="C356" s="9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5.75" x14ac:dyDescent="0.25">
      <c r="A357" s="9"/>
      <c r="B357" s="9"/>
      <c r="C357" s="9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15.75" x14ac:dyDescent="0.25">
      <c r="A358" s="9"/>
      <c r="B358" s="9"/>
      <c r="C358" s="9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ht="15.75" x14ac:dyDescent="0.25">
      <c r="A359" s="9"/>
      <c r="B359" s="9"/>
      <c r="C359" s="9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15.75" x14ac:dyDescent="0.25">
      <c r="A360" s="9"/>
      <c r="B360" s="9"/>
      <c r="C360" s="9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15.75" x14ac:dyDescent="0.25">
      <c r="A361" s="9"/>
      <c r="B361" s="9"/>
      <c r="C361" s="9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15.75" x14ac:dyDescent="0.25">
      <c r="A362" s="9"/>
      <c r="B362" s="9"/>
      <c r="C362" s="9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5.75" x14ac:dyDescent="0.25">
      <c r="A363" s="9"/>
      <c r="B363" s="9"/>
      <c r="C363" s="9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</row>
    <row r="364" spans="1:17" ht="15.75" x14ac:dyDescent="0.25">
      <c r="A364" s="9"/>
      <c r="B364" s="9"/>
      <c r="C364" s="9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5.75" x14ac:dyDescent="0.25">
      <c r="A365" s="9"/>
      <c r="B365" s="9"/>
      <c r="C365" s="9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7" ht="15.75" x14ac:dyDescent="0.25">
      <c r="A366" s="9"/>
      <c r="B366" s="9"/>
      <c r="C366" s="9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ht="15.75" x14ac:dyDescent="0.25">
      <c r="A367" s="9"/>
      <c r="B367" s="9"/>
      <c r="C367" s="9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ht="15.75" x14ac:dyDescent="0.25">
      <c r="A368" s="9"/>
      <c r="B368" s="9"/>
      <c r="C368" s="9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ht="15.75" x14ac:dyDescent="0.25">
      <c r="A369" s="9"/>
      <c r="B369" s="9"/>
      <c r="C369" s="9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5.75" x14ac:dyDescent="0.25">
      <c r="A370" s="9"/>
      <c r="B370" s="9"/>
      <c r="C370" s="9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15.75" x14ac:dyDescent="0.25">
      <c r="A371" s="9"/>
      <c r="B371" s="9"/>
      <c r="C371" s="9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5.75" x14ac:dyDescent="0.25">
      <c r="A372" s="9"/>
      <c r="B372" s="9"/>
      <c r="C372" s="9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ht="15.75" x14ac:dyDescent="0.25">
      <c r="A373" s="9"/>
      <c r="B373" s="9"/>
      <c r="C373" s="9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ht="15.75" x14ac:dyDescent="0.25">
      <c r="A374" s="9"/>
      <c r="B374" s="9"/>
      <c r="C374" s="9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5.75" x14ac:dyDescent="0.25">
      <c r="A375" s="9"/>
      <c r="B375" s="9"/>
      <c r="C375" s="9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ht="15.75" x14ac:dyDescent="0.25">
      <c r="A376" s="9"/>
      <c r="B376" s="9"/>
      <c r="C376" s="9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15.75" x14ac:dyDescent="0.25">
      <c r="A377" s="9"/>
      <c r="B377" s="9"/>
      <c r="C377" s="9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15.75" x14ac:dyDescent="0.25">
      <c r="A378" s="9"/>
      <c r="B378" s="9"/>
      <c r="C378" s="9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ht="15.75" x14ac:dyDescent="0.25">
      <c r="A379" s="9"/>
      <c r="B379" s="9"/>
      <c r="C379" s="9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15.75" x14ac:dyDescent="0.25">
      <c r="A380" s="9"/>
      <c r="B380" s="9"/>
      <c r="C380" s="9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ht="15.75" x14ac:dyDescent="0.25">
      <c r="A381" s="9"/>
      <c r="B381" s="9"/>
      <c r="C381" s="9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ht="15.75" x14ac:dyDescent="0.25">
      <c r="A382" s="9"/>
      <c r="B382" s="9"/>
      <c r="C382" s="9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ht="15.75" x14ac:dyDescent="0.25">
      <c r="A383" s="9"/>
      <c r="B383" s="9"/>
      <c r="C383" s="9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ht="15.75" x14ac:dyDescent="0.25">
      <c r="A384" s="9"/>
      <c r="B384" s="9"/>
      <c r="C384" s="9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ht="15.75" x14ac:dyDescent="0.25">
      <c r="A385" s="9"/>
      <c r="B385" s="9"/>
      <c r="C385" s="9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15.75" x14ac:dyDescent="0.25">
      <c r="A386" s="9"/>
      <c r="B386" s="9"/>
      <c r="C386" s="9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15.75" x14ac:dyDescent="0.25">
      <c r="A387" s="9"/>
      <c r="B387" s="9"/>
      <c r="C387" s="9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5.75" x14ac:dyDescent="0.25">
      <c r="A388" s="9"/>
      <c r="B388" s="9"/>
      <c r="C388" s="9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ht="15.75" x14ac:dyDescent="0.25">
      <c r="A389" s="9"/>
      <c r="B389" s="9"/>
      <c r="C389" s="9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ht="15.75" x14ac:dyDescent="0.25">
      <c r="A390" s="9"/>
      <c r="B390" s="9"/>
      <c r="C390" s="9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ht="15.75" x14ac:dyDescent="0.25">
      <c r="A391" s="9"/>
      <c r="B391" s="9"/>
      <c r="C391" s="9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ht="15.75" x14ac:dyDescent="0.25">
      <c r="A392" s="9"/>
      <c r="B392" s="9"/>
      <c r="C392" s="9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ht="15.75" x14ac:dyDescent="0.25">
      <c r="A393" s="9"/>
      <c r="B393" s="9"/>
      <c r="C393" s="9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5.75" x14ac:dyDescent="0.25">
      <c r="A394" s="9"/>
      <c r="B394" s="9"/>
      <c r="C394" s="9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ht="15.75" x14ac:dyDescent="0.25">
      <c r="A395" s="9"/>
      <c r="B395" s="9"/>
      <c r="C395" s="9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15.75" x14ac:dyDescent="0.25">
      <c r="A396" s="9"/>
      <c r="B396" s="9"/>
      <c r="C396" s="9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1:17" ht="15.75" x14ac:dyDescent="0.25">
      <c r="A397" s="9"/>
      <c r="B397" s="9"/>
      <c r="C397" s="9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ht="15.75" x14ac:dyDescent="0.25">
      <c r="A398" s="9"/>
      <c r="B398" s="9"/>
      <c r="C398" s="9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</row>
    <row r="399" spans="1:17" ht="15.75" x14ac:dyDescent="0.25">
      <c r="A399" s="9"/>
      <c r="B399" s="9"/>
      <c r="C399" s="9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</row>
    <row r="400" spans="1:17" ht="15.75" x14ac:dyDescent="0.25">
      <c r="A400" s="9"/>
      <c r="B400" s="9"/>
      <c r="C400" s="9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</row>
    <row r="401" spans="1:17" ht="15.75" x14ac:dyDescent="0.25">
      <c r="A401" s="9"/>
      <c r="B401" s="9"/>
      <c r="C401" s="9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ht="15.75" x14ac:dyDescent="0.25">
      <c r="A402" s="9"/>
      <c r="B402" s="9"/>
      <c r="C402" s="9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15.75" x14ac:dyDescent="0.25">
      <c r="A403" s="9"/>
      <c r="B403" s="9"/>
      <c r="C403" s="9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ht="15.75" x14ac:dyDescent="0.25">
      <c r="A404" s="9"/>
      <c r="B404" s="9"/>
      <c r="C404" s="9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ht="15.75" x14ac:dyDescent="0.25">
      <c r="A405" s="9"/>
      <c r="B405" s="9"/>
      <c r="C405" s="9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ht="15.75" x14ac:dyDescent="0.25">
      <c r="A406" s="9"/>
      <c r="B406" s="9"/>
      <c r="C406" s="9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ht="15.75" x14ac:dyDescent="0.25">
      <c r="A407" s="9"/>
      <c r="B407" s="9"/>
      <c r="C407" s="9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ht="15.75" x14ac:dyDescent="0.25">
      <c r="A408" s="9"/>
      <c r="B408" s="9"/>
      <c r="C408" s="9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ht="15.75" x14ac:dyDescent="0.25">
      <c r="A409" s="9"/>
      <c r="B409" s="9"/>
      <c r="C409" s="9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1:17" ht="15.75" x14ac:dyDescent="0.25">
      <c r="A410" s="9"/>
      <c r="B410" s="9"/>
      <c r="C410" s="9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ht="15.75" x14ac:dyDescent="0.25">
      <c r="A411" s="9"/>
      <c r="B411" s="9"/>
      <c r="C411" s="9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ht="15.75" x14ac:dyDescent="0.25">
      <c r="A412" s="9"/>
      <c r="B412" s="9"/>
      <c r="C412" s="9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ht="15.75" x14ac:dyDescent="0.25">
      <c r="A413" s="9"/>
      <c r="B413" s="9"/>
      <c r="C413" s="9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ht="15.75" x14ac:dyDescent="0.25">
      <c r="A414" s="9"/>
      <c r="B414" s="9"/>
      <c r="C414" s="9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ht="15.75" x14ac:dyDescent="0.25">
      <c r="A415" s="9"/>
      <c r="B415" s="9"/>
      <c r="C415" s="9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</row>
    <row r="416" spans="1:17" ht="15.75" x14ac:dyDescent="0.25">
      <c r="A416" s="9"/>
      <c r="B416" s="9"/>
      <c r="C416" s="9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ht="15.75" x14ac:dyDescent="0.25">
      <c r="A417" s="9"/>
      <c r="B417" s="9"/>
      <c r="C417" s="9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1:17" ht="15.75" x14ac:dyDescent="0.25">
      <c r="A418" s="9"/>
      <c r="B418" s="9"/>
      <c r="C418" s="9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x14ac:dyDescent="0.2">
      <c r="A419" s="14"/>
      <c r="B419" s="14"/>
      <c r="C419" s="14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x14ac:dyDescent="0.2">
      <c r="A420" s="14"/>
      <c r="B420" s="14"/>
      <c r="C420" s="14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x14ac:dyDescent="0.2">
      <c r="A421" s="14"/>
      <c r="B421" s="14"/>
      <c r="C421" s="14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x14ac:dyDescent="0.2">
      <c r="A422" s="14"/>
      <c r="B422" s="14"/>
      <c r="C422" s="14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x14ac:dyDescent="0.2">
      <c r="A423" s="14"/>
      <c r="B423" s="14"/>
      <c r="C423" s="14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x14ac:dyDescent="0.2">
      <c r="A424" s="14"/>
      <c r="B424" s="14"/>
      <c r="C424" s="14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x14ac:dyDescent="0.2">
      <c r="A425" s="14"/>
      <c r="B425" s="14"/>
      <c r="C425" s="14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x14ac:dyDescent="0.2">
      <c r="A426" s="14"/>
      <c r="B426" s="14"/>
      <c r="C426" s="14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1:17" x14ac:dyDescent="0.2">
      <c r="A427" s="14"/>
      <c r="B427" s="14"/>
      <c r="C427" s="14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x14ac:dyDescent="0.2">
      <c r="A428" s="14"/>
      <c r="B428" s="14"/>
      <c r="C428" s="14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x14ac:dyDescent="0.2">
      <c r="A429" s="14"/>
      <c r="B429" s="14"/>
      <c r="C429" s="14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</sheetData>
  <mergeCells count="3">
    <mergeCell ref="J2:P2"/>
    <mergeCell ref="A2:I2"/>
    <mergeCell ref="A1:Q1"/>
  </mergeCells>
  <phoneticPr fontId="1" type="noConversion"/>
  <dataValidations count="4">
    <dataValidation type="textLength" operator="equal" allowBlank="1" showErrorMessage="1" sqref="C244:C249 C107:C112 C96:C103 C162:C171 D184:D185 C186:C192 C175:C183 C198:C202 C217:C239 C213 C205:C210 C116:C122 C145">
      <formula1>11</formula1>
      <formula2>0</formula2>
    </dataValidation>
    <dataValidation type="textLength" operator="equal" allowBlank="1" showInputMessage="1" showErrorMessage="1" sqref="C197 C147:C150">
      <formula1>11</formula1>
    </dataValidation>
    <dataValidation allowBlank="1" showErrorMessage="1" sqref="F120:F122 F145:F150"/>
    <dataValidation type="list" allowBlank="1" showInputMessage="1" showErrorMessage="1" sqref="F128 F130:F131 F138:F141">
      <formula1>$BB$3:$BB$1377</formula1>
    </dataValidation>
  </dataValidation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BE394"/>
  <sheetViews>
    <sheetView topLeftCell="A28" zoomScale="130" zoomScaleNormal="130" workbookViewId="0">
      <selection sqref="A1:Q1"/>
    </sheetView>
  </sheetViews>
  <sheetFormatPr defaultColWidth="9.140625" defaultRowHeight="12.75" x14ac:dyDescent="0.2"/>
  <cols>
    <col min="1" max="1" width="5.42578125" style="15" customWidth="1"/>
    <col min="2" max="2" width="13.7109375" style="15" customWidth="1"/>
    <col min="3" max="3" width="10.5703125" style="15" customWidth="1"/>
    <col min="4" max="4" width="15.28515625" style="13" customWidth="1"/>
    <col min="5" max="5" width="16" style="13" customWidth="1"/>
    <col min="6" max="6" width="14.140625" style="13" customWidth="1"/>
    <col min="7" max="7" width="7.42578125" style="13" customWidth="1"/>
    <col min="8" max="8" width="6.85546875" style="13" customWidth="1"/>
    <col min="9" max="9" width="14.7109375" style="13" customWidth="1"/>
    <col min="10" max="16" width="3.7109375" style="13" customWidth="1"/>
    <col min="17" max="17" width="9.85546875" style="13" customWidth="1"/>
    <col min="18" max="16384" width="9.140625" style="13"/>
  </cols>
  <sheetData>
    <row r="1" spans="1:17" s="127" customFormat="1" ht="24" customHeight="1" x14ac:dyDescent="0.2">
      <c r="A1" s="137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s="127" customFormat="1" ht="18" customHeight="1" x14ac:dyDescent="0.2">
      <c r="A2" s="135"/>
      <c r="B2" s="136"/>
      <c r="C2" s="136"/>
      <c r="D2" s="136"/>
      <c r="E2" s="133"/>
      <c r="F2" s="133"/>
      <c r="G2" s="133"/>
      <c r="H2" s="133"/>
      <c r="I2" s="133"/>
      <c r="J2" s="133" t="s">
        <v>0</v>
      </c>
      <c r="K2" s="133"/>
      <c r="L2" s="133"/>
      <c r="M2" s="133"/>
      <c r="N2" s="133"/>
      <c r="O2" s="133"/>
      <c r="P2" s="133"/>
      <c r="Q2" s="126" t="s">
        <v>1</v>
      </c>
    </row>
    <row r="3" spans="1:17" s="1" customFormat="1" ht="35.25" customHeight="1" x14ac:dyDescent="0.2">
      <c r="A3" s="3" t="s">
        <v>10</v>
      </c>
      <c r="B3" s="4" t="s">
        <v>17</v>
      </c>
      <c r="C3" s="4" t="s">
        <v>18</v>
      </c>
      <c r="D3" s="4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8</v>
      </c>
      <c r="P3" s="5" t="s">
        <v>9</v>
      </c>
      <c r="Q3" s="6" t="s">
        <v>7</v>
      </c>
    </row>
    <row r="4" spans="1:17" s="86" customFormat="1" ht="16.899999999999999" customHeight="1" x14ac:dyDescent="0.2">
      <c r="A4" s="23">
        <v>1</v>
      </c>
      <c r="B4" s="23" t="s">
        <v>817</v>
      </c>
      <c r="C4" s="40" t="s">
        <v>818</v>
      </c>
      <c r="D4" s="23" t="s">
        <v>819</v>
      </c>
      <c r="E4" s="23" t="s">
        <v>820</v>
      </c>
      <c r="F4" s="23" t="s">
        <v>465</v>
      </c>
      <c r="G4" s="23" t="s">
        <v>27</v>
      </c>
      <c r="H4" s="23">
        <v>21</v>
      </c>
      <c r="I4" s="23" t="s">
        <v>821</v>
      </c>
      <c r="J4" s="23">
        <v>6</v>
      </c>
      <c r="K4" s="23">
        <v>6</v>
      </c>
      <c r="L4" s="23">
        <v>6</v>
      </c>
      <c r="M4" s="23">
        <v>6</v>
      </c>
      <c r="N4" s="23">
        <v>6</v>
      </c>
      <c r="O4" s="23">
        <v>10</v>
      </c>
      <c r="P4" s="23">
        <v>10</v>
      </c>
      <c r="Q4" s="24">
        <f t="shared" ref="Q4:Q67" si="0">SUM(J4:P4)</f>
        <v>50</v>
      </c>
    </row>
    <row r="5" spans="1:17" s="86" customFormat="1" ht="16.899999999999999" customHeight="1" x14ac:dyDescent="0.2">
      <c r="A5" s="23">
        <v>2</v>
      </c>
      <c r="B5" s="40" t="s">
        <v>1894</v>
      </c>
      <c r="C5" s="45" t="s">
        <v>1895</v>
      </c>
      <c r="D5" s="44" t="s">
        <v>1657</v>
      </c>
      <c r="E5" s="44" t="s">
        <v>1896</v>
      </c>
      <c r="F5" s="23" t="s">
        <v>3297</v>
      </c>
      <c r="G5" s="44" t="s">
        <v>27</v>
      </c>
      <c r="H5" s="44">
        <v>21</v>
      </c>
      <c r="I5" s="44" t="s">
        <v>1766</v>
      </c>
      <c r="J5" s="23">
        <v>6</v>
      </c>
      <c r="K5" s="23">
        <v>6</v>
      </c>
      <c r="L5" s="23">
        <v>6</v>
      </c>
      <c r="M5" s="23">
        <v>6</v>
      </c>
      <c r="N5" s="23">
        <v>6</v>
      </c>
      <c r="O5" s="23">
        <v>10</v>
      </c>
      <c r="P5" s="23">
        <v>10</v>
      </c>
      <c r="Q5" s="24">
        <f t="shared" si="0"/>
        <v>50</v>
      </c>
    </row>
    <row r="6" spans="1:17" s="86" customFormat="1" ht="16.899999999999999" customHeight="1" x14ac:dyDescent="0.2">
      <c r="A6" s="23">
        <v>3</v>
      </c>
      <c r="B6" s="23" t="s">
        <v>2355</v>
      </c>
      <c r="C6" s="23" t="s">
        <v>2356</v>
      </c>
      <c r="D6" s="23" t="s">
        <v>996</v>
      </c>
      <c r="E6" s="23" t="s">
        <v>2357</v>
      </c>
      <c r="F6" s="23" t="s">
        <v>2139</v>
      </c>
      <c r="G6" s="23" t="s">
        <v>27</v>
      </c>
      <c r="H6" s="23">
        <v>21</v>
      </c>
      <c r="I6" s="23" t="s">
        <v>2293</v>
      </c>
      <c r="J6" s="23">
        <v>6</v>
      </c>
      <c r="K6" s="23">
        <v>6</v>
      </c>
      <c r="L6" s="23">
        <v>6</v>
      </c>
      <c r="M6" s="23">
        <v>6</v>
      </c>
      <c r="N6" s="23">
        <v>6</v>
      </c>
      <c r="O6" s="23">
        <v>10</v>
      </c>
      <c r="P6" s="23">
        <v>10</v>
      </c>
      <c r="Q6" s="24">
        <f t="shared" si="0"/>
        <v>50</v>
      </c>
    </row>
    <row r="7" spans="1:17" s="86" customFormat="1" ht="16.899999999999999" customHeight="1" x14ac:dyDescent="0.2">
      <c r="A7" s="23">
        <v>4</v>
      </c>
      <c r="B7" s="23" t="s">
        <v>3113</v>
      </c>
      <c r="C7" s="109" t="s">
        <v>3114</v>
      </c>
      <c r="D7" s="110" t="s">
        <v>30</v>
      </c>
      <c r="E7" s="110" t="s">
        <v>3115</v>
      </c>
      <c r="F7" s="23" t="s">
        <v>3116</v>
      </c>
      <c r="G7" s="23" t="s">
        <v>2939</v>
      </c>
      <c r="H7" s="23">
        <v>21</v>
      </c>
      <c r="I7" s="23" t="s">
        <v>3117</v>
      </c>
      <c r="J7" s="23">
        <v>6</v>
      </c>
      <c r="K7" s="23">
        <v>6</v>
      </c>
      <c r="L7" s="23">
        <v>6</v>
      </c>
      <c r="M7" s="23">
        <v>6</v>
      </c>
      <c r="N7" s="23">
        <v>6</v>
      </c>
      <c r="O7" s="23">
        <v>10</v>
      </c>
      <c r="P7" s="23">
        <v>10</v>
      </c>
      <c r="Q7" s="24">
        <f t="shared" si="0"/>
        <v>50</v>
      </c>
    </row>
    <row r="8" spans="1:17" s="86" customFormat="1" ht="16.899999999999999" customHeight="1" x14ac:dyDescent="0.2">
      <c r="A8" s="23">
        <v>5</v>
      </c>
      <c r="B8" s="40" t="s">
        <v>278</v>
      </c>
      <c r="C8" s="40">
        <v>67585500171</v>
      </c>
      <c r="D8" s="23" t="s">
        <v>201</v>
      </c>
      <c r="E8" s="23" t="s">
        <v>279</v>
      </c>
      <c r="F8" s="23" t="s">
        <v>187</v>
      </c>
      <c r="G8" s="23" t="s">
        <v>27</v>
      </c>
      <c r="H8" s="23">
        <v>21</v>
      </c>
      <c r="I8" s="23" t="s">
        <v>280</v>
      </c>
      <c r="J8" s="23">
        <v>6</v>
      </c>
      <c r="K8" s="23">
        <v>6</v>
      </c>
      <c r="L8" s="23">
        <v>6</v>
      </c>
      <c r="M8" s="23">
        <v>5</v>
      </c>
      <c r="N8" s="23">
        <v>5</v>
      </c>
      <c r="O8" s="23">
        <v>10</v>
      </c>
      <c r="P8" s="23">
        <v>10</v>
      </c>
      <c r="Q8" s="24">
        <f t="shared" si="0"/>
        <v>48</v>
      </c>
    </row>
    <row r="9" spans="1:17" s="86" customFormat="1" ht="16.899999999999999" customHeight="1" x14ac:dyDescent="0.2">
      <c r="A9" s="23">
        <v>6</v>
      </c>
      <c r="B9" s="23" t="s">
        <v>822</v>
      </c>
      <c r="C9" s="40" t="s">
        <v>823</v>
      </c>
      <c r="D9" s="23" t="s">
        <v>364</v>
      </c>
      <c r="E9" s="23" t="s">
        <v>824</v>
      </c>
      <c r="F9" s="23" t="s">
        <v>564</v>
      </c>
      <c r="G9" s="23" t="s">
        <v>27</v>
      </c>
      <c r="H9" s="23">
        <v>21</v>
      </c>
      <c r="I9" s="23" t="s">
        <v>565</v>
      </c>
      <c r="J9" s="23">
        <v>6</v>
      </c>
      <c r="K9" s="23">
        <v>6</v>
      </c>
      <c r="L9" s="23">
        <v>6</v>
      </c>
      <c r="M9" s="23">
        <v>6</v>
      </c>
      <c r="N9" s="23">
        <v>6</v>
      </c>
      <c r="O9" s="23">
        <v>8</v>
      </c>
      <c r="P9" s="23">
        <v>10</v>
      </c>
      <c r="Q9" s="24">
        <f t="shared" si="0"/>
        <v>48</v>
      </c>
    </row>
    <row r="10" spans="1:17" s="86" customFormat="1" ht="16.899999999999999" customHeight="1" x14ac:dyDescent="0.2">
      <c r="A10" s="23">
        <v>7</v>
      </c>
      <c r="B10" s="23" t="s">
        <v>1403</v>
      </c>
      <c r="C10" s="23" t="s">
        <v>1404</v>
      </c>
      <c r="D10" s="23" t="s">
        <v>1087</v>
      </c>
      <c r="E10" s="23" t="s">
        <v>1405</v>
      </c>
      <c r="F10" s="23" t="s">
        <v>1092</v>
      </c>
      <c r="G10" s="23" t="s">
        <v>27</v>
      </c>
      <c r="H10" s="23">
        <v>21</v>
      </c>
      <c r="I10" s="23" t="s">
        <v>1406</v>
      </c>
      <c r="J10" s="23">
        <v>6</v>
      </c>
      <c r="K10" s="23">
        <v>4</v>
      </c>
      <c r="L10" s="23">
        <v>6</v>
      </c>
      <c r="M10" s="23">
        <v>6</v>
      </c>
      <c r="N10" s="23">
        <v>6</v>
      </c>
      <c r="O10" s="23">
        <v>10</v>
      </c>
      <c r="P10" s="23">
        <v>10</v>
      </c>
      <c r="Q10" s="24">
        <f t="shared" si="0"/>
        <v>48</v>
      </c>
    </row>
    <row r="11" spans="1:17" s="86" customFormat="1" ht="16.899999999999999" customHeight="1" x14ac:dyDescent="0.2">
      <c r="A11" s="23">
        <v>8</v>
      </c>
      <c r="B11" s="23" t="s">
        <v>2358</v>
      </c>
      <c r="C11" s="23">
        <v>81228814386</v>
      </c>
      <c r="D11" s="23" t="s">
        <v>1450</v>
      </c>
      <c r="E11" s="23" t="s">
        <v>2359</v>
      </c>
      <c r="F11" s="23" t="s">
        <v>2128</v>
      </c>
      <c r="G11" s="23" t="s">
        <v>27</v>
      </c>
      <c r="H11" s="23">
        <v>21</v>
      </c>
      <c r="I11" s="23" t="s">
        <v>2192</v>
      </c>
      <c r="J11" s="23">
        <v>6</v>
      </c>
      <c r="K11" s="23">
        <v>6</v>
      </c>
      <c r="L11" s="23">
        <v>6</v>
      </c>
      <c r="M11" s="23">
        <v>5</v>
      </c>
      <c r="N11" s="23">
        <v>5</v>
      </c>
      <c r="O11" s="23">
        <v>10</v>
      </c>
      <c r="P11" s="23">
        <v>10</v>
      </c>
      <c r="Q11" s="24">
        <f t="shared" si="0"/>
        <v>48</v>
      </c>
    </row>
    <row r="12" spans="1:17" s="86" customFormat="1" ht="16.899999999999999" customHeight="1" x14ac:dyDescent="0.2">
      <c r="A12" s="23">
        <v>9</v>
      </c>
      <c r="B12" s="23" t="s">
        <v>825</v>
      </c>
      <c r="C12" s="40" t="s">
        <v>826</v>
      </c>
      <c r="D12" s="23" t="s">
        <v>310</v>
      </c>
      <c r="E12" s="23" t="s">
        <v>827</v>
      </c>
      <c r="F12" s="23" t="s">
        <v>492</v>
      </c>
      <c r="G12" s="23" t="s">
        <v>27</v>
      </c>
      <c r="H12" s="23">
        <v>21</v>
      </c>
      <c r="I12" s="23" t="s">
        <v>493</v>
      </c>
      <c r="J12" s="23">
        <v>6</v>
      </c>
      <c r="K12" s="23">
        <v>6</v>
      </c>
      <c r="L12" s="23">
        <v>6</v>
      </c>
      <c r="M12" s="23">
        <v>5</v>
      </c>
      <c r="N12" s="23">
        <v>4</v>
      </c>
      <c r="O12" s="23">
        <v>10</v>
      </c>
      <c r="P12" s="23">
        <v>10</v>
      </c>
      <c r="Q12" s="24">
        <f t="shared" si="0"/>
        <v>47</v>
      </c>
    </row>
    <row r="13" spans="1:17" s="86" customFormat="1" ht="16.899999999999999" customHeight="1" x14ac:dyDescent="0.2">
      <c r="A13" s="23">
        <v>10</v>
      </c>
      <c r="B13" s="23" t="s">
        <v>828</v>
      </c>
      <c r="C13" s="40" t="s">
        <v>829</v>
      </c>
      <c r="D13" s="23" t="s">
        <v>213</v>
      </c>
      <c r="E13" s="23" t="s">
        <v>830</v>
      </c>
      <c r="F13" s="23" t="s">
        <v>470</v>
      </c>
      <c r="G13" s="23" t="s">
        <v>27</v>
      </c>
      <c r="H13" s="23">
        <v>21</v>
      </c>
      <c r="I13" s="23" t="s">
        <v>471</v>
      </c>
      <c r="J13" s="23">
        <v>6</v>
      </c>
      <c r="K13" s="23">
        <v>6</v>
      </c>
      <c r="L13" s="23">
        <v>6</v>
      </c>
      <c r="M13" s="23">
        <v>5</v>
      </c>
      <c r="N13" s="23">
        <v>4</v>
      </c>
      <c r="O13" s="23">
        <v>10</v>
      </c>
      <c r="P13" s="23">
        <v>10</v>
      </c>
      <c r="Q13" s="24">
        <f t="shared" si="0"/>
        <v>47</v>
      </c>
    </row>
    <row r="14" spans="1:17" s="86" customFormat="1" ht="16.899999999999999" customHeight="1" x14ac:dyDescent="0.2">
      <c r="A14" s="23">
        <v>11</v>
      </c>
      <c r="B14" s="40" t="s">
        <v>281</v>
      </c>
      <c r="C14" s="40" t="s">
        <v>282</v>
      </c>
      <c r="D14" s="23" t="s">
        <v>283</v>
      </c>
      <c r="E14" s="23" t="s">
        <v>284</v>
      </c>
      <c r="F14" s="23" t="s">
        <v>135</v>
      </c>
      <c r="G14" s="23" t="s">
        <v>27</v>
      </c>
      <c r="H14" s="23">
        <v>21</v>
      </c>
      <c r="I14" s="23" t="s">
        <v>285</v>
      </c>
      <c r="J14" s="23">
        <v>6</v>
      </c>
      <c r="K14" s="23">
        <v>5</v>
      </c>
      <c r="L14" s="23">
        <v>3</v>
      </c>
      <c r="M14" s="23">
        <v>6</v>
      </c>
      <c r="N14" s="23">
        <v>6</v>
      </c>
      <c r="O14" s="23">
        <v>10</v>
      </c>
      <c r="P14" s="23">
        <v>10</v>
      </c>
      <c r="Q14" s="24">
        <f t="shared" si="0"/>
        <v>46</v>
      </c>
    </row>
    <row r="15" spans="1:17" s="86" customFormat="1" ht="16.899999999999999" customHeight="1" x14ac:dyDescent="0.2">
      <c r="A15" s="23">
        <v>12</v>
      </c>
      <c r="B15" s="23" t="s">
        <v>2743</v>
      </c>
      <c r="C15" s="23">
        <v>97172574841</v>
      </c>
      <c r="D15" s="23" t="s">
        <v>2744</v>
      </c>
      <c r="E15" s="23" t="s">
        <v>2745</v>
      </c>
      <c r="F15" s="23" t="s">
        <v>3287</v>
      </c>
      <c r="G15" s="23" t="s">
        <v>27</v>
      </c>
      <c r="H15" s="23">
        <v>21</v>
      </c>
      <c r="I15" s="23" t="s">
        <v>2746</v>
      </c>
      <c r="J15" s="23">
        <v>6</v>
      </c>
      <c r="K15" s="23">
        <v>6</v>
      </c>
      <c r="L15" s="23">
        <v>6</v>
      </c>
      <c r="M15" s="23">
        <v>6</v>
      </c>
      <c r="N15" s="23">
        <v>4</v>
      </c>
      <c r="O15" s="23">
        <v>10</v>
      </c>
      <c r="P15" s="23">
        <v>8</v>
      </c>
      <c r="Q15" s="24">
        <f t="shared" si="0"/>
        <v>46</v>
      </c>
    </row>
    <row r="16" spans="1:17" s="86" customFormat="1" ht="16.899999999999999" customHeight="1" x14ac:dyDescent="0.2">
      <c r="A16" s="23">
        <v>13</v>
      </c>
      <c r="B16" s="23" t="s">
        <v>2747</v>
      </c>
      <c r="C16" s="40" t="s">
        <v>2748</v>
      </c>
      <c r="D16" s="23" t="s">
        <v>2749</v>
      </c>
      <c r="E16" s="23" t="s">
        <v>2750</v>
      </c>
      <c r="F16" s="23" t="s">
        <v>3291</v>
      </c>
      <c r="G16" s="23" t="s">
        <v>27</v>
      </c>
      <c r="H16" s="23">
        <v>21</v>
      </c>
      <c r="I16" s="23" t="s">
        <v>2751</v>
      </c>
      <c r="J16" s="23">
        <v>6</v>
      </c>
      <c r="K16" s="23">
        <v>6</v>
      </c>
      <c r="L16" s="23">
        <v>6</v>
      </c>
      <c r="M16" s="23">
        <v>6</v>
      </c>
      <c r="N16" s="23">
        <v>4</v>
      </c>
      <c r="O16" s="23">
        <v>10</v>
      </c>
      <c r="P16" s="23">
        <v>7</v>
      </c>
      <c r="Q16" s="24">
        <f t="shared" si="0"/>
        <v>45</v>
      </c>
    </row>
    <row r="17" spans="1:17" s="86" customFormat="1" ht="16.899999999999999" customHeight="1" x14ac:dyDescent="0.2">
      <c r="A17" s="23">
        <v>14</v>
      </c>
      <c r="B17" s="23" t="s">
        <v>2752</v>
      </c>
      <c r="C17" s="23">
        <v>15940066275</v>
      </c>
      <c r="D17" s="23" t="s">
        <v>1984</v>
      </c>
      <c r="E17" s="23" t="s">
        <v>2753</v>
      </c>
      <c r="F17" s="23" t="s">
        <v>3298</v>
      </c>
      <c r="G17" s="23" t="s">
        <v>27</v>
      </c>
      <c r="H17" s="23">
        <v>21</v>
      </c>
      <c r="I17" s="23" t="s">
        <v>2754</v>
      </c>
      <c r="J17" s="23">
        <v>6</v>
      </c>
      <c r="K17" s="23">
        <v>6</v>
      </c>
      <c r="L17" s="23">
        <v>6</v>
      </c>
      <c r="M17" s="23">
        <v>2</v>
      </c>
      <c r="N17" s="23">
        <v>6</v>
      </c>
      <c r="O17" s="23">
        <v>10</v>
      </c>
      <c r="P17" s="23">
        <v>9</v>
      </c>
      <c r="Q17" s="24">
        <f t="shared" si="0"/>
        <v>45</v>
      </c>
    </row>
    <row r="18" spans="1:17" s="86" customFormat="1" ht="16.899999999999999" customHeight="1" x14ac:dyDescent="0.2">
      <c r="A18" s="23">
        <v>15</v>
      </c>
      <c r="B18" s="23" t="s">
        <v>831</v>
      </c>
      <c r="C18" s="40" t="s">
        <v>832</v>
      </c>
      <c r="D18" s="23" t="s">
        <v>833</v>
      </c>
      <c r="E18" s="23" t="s">
        <v>834</v>
      </c>
      <c r="F18" s="23" t="s">
        <v>492</v>
      </c>
      <c r="G18" s="23" t="s">
        <v>27</v>
      </c>
      <c r="H18" s="23">
        <v>21</v>
      </c>
      <c r="I18" s="23" t="s">
        <v>493</v>
      </c>
      <c r="J18" s="23">
        <v>6</v>
      </c>
      <c r="K18" s="23">
        <v>6</v>
      </c>
      <c r="L18" s="23">
        <v>6</v>
      </c>
      <c r="M18" s="23">
        <v>6</v>
      </c>
      <c r="N18" s="23">
        <v>5</v>
      </c>
      <c r="O18" s="23">
        <v>10</v>
      </c>
      <c r="P18" s="23">
        <v>5</v>
      </c>
      <c r="Q18" s="24">
        <f t="shared" si="0"/>
        <v>44</v>
      </c>
    </row>
    <row r="19" spans="1:17" s="86" customFormat="1" ht="16.899999999999999" customHeight="1" x14ac:dyDescent="0.2">
      <c r="A19" s="23">
        <v>16</v>
      </c>
      <c r="B19" s="23" t="s">
        <v>2360</v>
      </c>
      <c r="C19" s="23" t="s">
        <v>2361</v>
      </c>
      <c r="D19" s="23" t="s">
        <v>41</v>
      </c>
      <c r="E19" s="23" t="s">
        <v>2362</v>
      </c>
      <c r="F19" s="23" t="s">
        <v>2139</v>
      </c>
      <c r="G19" s="23" t="s">
        <v>27</v>
      </c>
      <c r="H19" s="23">
        <v>21</v>
      </c>
      <c r="I19" s="23" t="s">
        <v>2293</v>
      </c>
      <c r="J19" s="23">
        <v>6</v>
      </c>
      <c r="K19" s="23">
        <v>6</v>
      </c>
      <c r="L19" s="23">
        <v>6</v>
      </c>
      <c r="M19" s="23">
        <v>2</v>
      </c>
      <c r="N19" s="23">
        <v>4</v>
      </c>
      <c r="O19" s="23">
        <v>10</v>
      </c>
      <c r="P19" s="23">
        <v>10</v>
      </c>
      <c r="Q19" s="24">
        <f t="shared" si="0"/>
        <v>44</v>
      </c>
    </row>
    <row r="20" spans="1:17" s="86" customFormat="1" ht="16.899999999999999" customHeight="1" x14ac:dyDescent="0.2">
      <c r="A20" s="23">
        <v>17</v>
      </c>
      <c r="B20" s="40" t="s">
        <v>1897</v>
      </c>
      <c r="C20" s="40">
        <v>93782344459</v>
      </c>
      <c r="D20" s="44" t="s">
        <v>1486</v>
      </c>
      <c r="E20" s="44" t="s">
        <v>1898</v>
      </c>
      <c r="F20" s="23" t="s">
        <v>3299</v>
      </c>
      <c r="G20" s="44" t="s">
        <v>27</v>
      </c>
      <c r="H20" s="44">
        <v>21</v>
      </c>
      <c r="I20" s="44" t="s">
        <v>1899</v>
      </c>
      <c r="J20" s="23">
        <v>6</v>
      </c>
      <c r="K20" s="23">
        <v>6</v>
      </c>
      <c r="L20" s="23">
        <v>6</v>
      </c>
      <c r="M20" s="23">
        <v>3</v>
      </c>
      <c r="N20" s="23">
        <v>4</v>
      </c>
      <c r="O20" s="23">
        <v>10</v>
      </c>
      <c r="P20" s="23">
        <v>8</v>
      </c>
      <c r="Q20" s="24">
        <f t="shared" si="0"/>
        <v>43</v>
      </c>
    </row>
    <row r="21" spans="1:17" s="86" customFormat="1" ht="16.899999999999999" customHeight="1" x14ac:dyDescent="0.2">
      <c r="A21" s="23">
        <v>18</v>
      </c>
      <c r="B21" s="23" t="s">
        <v>2363</v>
      </c>
      <c r="C21" s="23" t="s">
        <v>2364</v>
      </c>
      <c r="D21" s="23" t="s">
        <v>2365</v>
      </c>
      <c r="E21" s="23" t="s">
        <v>2138</v>
      </c>
      <c r="F21" s="23" t="s">
        <v>2139</v>
      </c>
      <c r="G21" s="23" t="s">
        <v>27</v>
      </c>
      <c r="H21" s="23">
        <v>21</v>
      </c>
      <c r="I21" s="23" t="s">
        <v>2293</v>
      </c>
      <c r="J21" s="23">
        <v>6</v>
      </c>
      <c r="K21" s="23">
        <v>6</v>
      </c>
      <c r="L21" s="23">
        <v>6</v>
      </c>
      <c r="M21" s="23">
        <v>6</v>
      </c>
      <c r="N21" s="23">
        <v>2</v>
      </c>
      <c r="O21" s="23">
        <v>10</v>
      </c>
      <c r="P21" s="23">
        <v>7</v>
      </c>
      <c r="Q21" s="24">
        <f t="shared" si="0"/>
        <v>43</v>
      </c>
    </row>
    <row r="22" spans="1:17" s="86" customFormat="1" ht="16.899999999999999" customHeight="1" x14ac:dyDescent="0.2">
      <c r="A22" s="23">
        <v>19</v>
      </c>
      <c r="B22" s="40" t="s">
        <v>1900</v>
      </c>
      <c r="C22" s="40" t="s">
        <v>1901</v>
      </c>
      <c r="D22" s="44" t="s">
        <v>1486</v>
      </c>
      <c r="E22" s="44" t="s">
        <v>1902</v>
      </c>
      <c r="F22" s="23" t="s">
        <v>3299</v>
      </c>
      <c r="G22" s="44" t="s">
        <v>27</v>
      </c>
      <c r="H22" s="44">
        <v>21</v>
      </c>
      <c r="I22" s="44" t="s">
        <v>1899</v>
      </c>
      <c r="J22" s="23">
        <v>6</v>
      </c>
      <c r="K22" s="23">
        <v>6</v>
      </c>
      <c r="L22" s="23">
        <v>6</v>
      </c>
      <c r="M22" s="23">
        <v>6</v>
      </c>
      <c r="N22" s="23">
        <v>5</v>
      </c>
      <c r="O22" s="23">
        <v>10</v>
      </c>
      <c r="P22" s="23">
        <v>3</v>
      </c>
      <c r="Q22" s="24">
        <f t="shared" si="0"/>
        <v>42</v>
      </c>
    </row>
    <row r="23" spans="1:17" s="86" customFormat="1" ht="16.899999999999999" customHeight="1" x14ac:dyDescent="0.2">
      <c r="A23" s="23">
        <v>20</v>
      </c>
      <c r="B23" s="23" t="s">
        <v>2366</v>
      </c>
      <c r="C23" s="40" t="s">
        <v>2367</v>
      </c>
      <c r="D23" s="23" t="s">
        <v>562</v>
      </c>
      <c r="E23" s="23" t="s">
        <v>2368</v>
      </c>
      <c r="F23" s="23" t="s">
        <v>2195</v>
      </c>
      <c r="G23" s="23" t="s">
        <v>27</v>
      </c>
      <c r="H23" s="23">
        <v>21</v>
      </c>
      <c r="I23" s="23" t="s">
        <v>2369</v>
      </c>
      <c r="J23" s="23">
        <v>6</v>
      </c>
      <c r="K23" s="23">
        <v>6</v>
      </c>
      <c r="L23" s="23">
        <v>6</v>
      </c>
      <c r="M23" s="23">
        <v>2</v>
      </c>
      <c r="N23" s="23">
        <v>2</v>
      </c>
      <c r="O23" s="23">
        <v>10</v>
      </c>
      <c r="P23" s="23">
        <v>10</v>
      </c>
      <c r="Q23" s="24">
        <f t="shared" si="0"/>
        <v>42</v>
      </c>
    </row>
    <row r="24" spans="1:17" s="86" customFormat="1" ht="16.899999999999999" customHeight="1" x14ac:dyDescent="0.2">
      <c r="A24" s="23">
        <v>21</v>
      </c>
      <c r="B24" s="40" t="s">
        <v>286</v>
      </c>
      <c r="C24" s="40">
        <v>79845194257</v>
      </c>
      <c r="D24" s="23" t="s">
        <v>287</v>
      </c>
      <c r="E24" s="23" t="s">
        <v>288</v>
      </c>
      <c r="F24" s="23" t="s">
        <v>61</v>
      </c>
      <c r="G24" s="23" t="s">
        <v>27</v>
      </c>
      <c r="H24" s="23">
        <v>21</v>
      </c>
      <c r="I24" s="23" t="s">
        <v>247</v>
      </c>
      <c r="J24" s="23">
        <v>6</v>
      </c>
      <c r="K24" s="23">
        <v>6</v>
      </c>
      <c r="L24" s="23">
        <v>6</v>
      </c>
      <c r="M24" s="23">
        <v>6</v>
      </c>
      <c r="N24" s="23">
        <v>5</v>
      </c>
      <c r="O24" s="23">
        <v>10</v>
      </c>
      <c r="P24" s="23">
        <v>2</v>
      </c>
      <c r="Q24" s="24">
        <f t="shared" si="0"/>
        <v>41</v>
      </c>
    </row>
    <row r="25" spans="1:17" s="86" customFormat="1" ht="16.899999999999999" customHeight="1" x14ac:dyDescent="0.2">
      <c r="A25" s="23">
        <v>22</v>
      </c>
      <c r="B25" s="23" t="s">
        <v>835</v>
      </c>
      <c r="C25" s="40" t="s">
        <v>836</v>
      </c>
      <c r="D25" s="23" t="s">
        <v>837</v>
      </c>
      <c r="E25" s="23" t="s">
        <v>838</v>
      </c>
      <c r="F25" s="23" t="s">
        <v>456</v>
      </c>
      <c r="G25" s="23" t="s">
        <v>27</v>
      </c>
      <c r="H25" s="23">
        <v>21</v>
      </c>
      <c r="I25" s="23" t="s">
        <v>457</v>
      </c>
      <c r="J25" s="23">
        <v>6</v>
      </c>
      <c r="K25" s="23">
        <v>6</v>
      </c>
      <c r="L25" s="23">
        <v>6</v>
      </c>
      <c r="M25" s="23">
        <v>6</v>
      </c>
      <c r="N25" s="23">
        <v>5</v>
      </c>
      <c r="O25" s="23">
        <v>10</v>
      </c>
      <c r="P25" s="23">
        <v>2</v>
      </c>
      <c r="Q25" s="24">
        <f t="shared" si="0"/>
        <v>41</v>
      </c>
    </row>
    <row r="26" spans="1:17" s="86" customFormat="1" ht="16.899999999999999" customHeight="1" x14ac:dyDescent="0.2">
      <c r="A26" s="23">
        <v>23</v>
      </c>
      <c r="B26" s="23" t="s">
        <v>839</v>
      </c>
      <c r="C26" s="40" t="s">
        <v>840</v>
      </c>
      <c r="D26" s="23" t="s">
        <v>426</v>
      </c>
      <c r="E26" s="23" t="s">
        <v>841</v>
      </c>
      <c r="F26" s="23" t="s">
        <v>465</v>
      </c>
      <c r="G26" s="23" t="s">
        <v>27</v>
      </c>
      <c r="H26" s="23">
        <v>21</v>
      </c>
      <c r="I26" s="23" t="s">
        <v>821</v>
      </c>
      <c r="J26" s="23">
        <v>6</v>
      </c>
      <c r="K26" s="23">
        <v>6</v>
      </c>
      <c r="L26" s="23">
        <v>6</v>
      </c>
      <c r="M26" s="23">
        <v>6</v>
      </c>
      <c r="N26" s="23">
        <v>5</v>
      </c>
      <c r="O26" s="23">
        <v>10</v>
      </c>
      <c r="P26" s="23">
        <v>2</v>
      </c>
      <c r="Q26" s="24">
        <f t="shared" si="0"/>
        <v>41</v>
      </c>
    </row>
    <row r="27" spans="1:17" s="86" customFormat="1" ht="16.899999999999999" customHeight="1" x14ac:dyDescent="0.2">
      <c r="A27" s="23">
        <v>24</v>
      </c>
      <c r="B27" s="40" t="s">
        <v>1903</v>
      </c>
      <c r="C27" s="45" t="s">
        <v>1904</v>
      </c>
      <c r="D27" s="44" t="s">
        <v>213</v>
      </c>
      <c r="E27" s="44" t="s">
        <v>1905</v>
      </c>
      <c r="F27" s="44" t="s">
        <v>3300</v>
      </c>
      <c r="G27" s="44" t="s">
        <v>27</v>
      </c>
      <c r="H27" s="44">
        <v>21</v>
      </c>
      <c r="I27" s="44" t="s">
        <v>1819</v>
      </c>
      <c r="J27" s="23">
        <v>6</v>
      </c>
      <c r="K27" s="23">
        <v>3</v>
      </c>
      <c r="L27" s="23">
        <v>6</v>
      </c>
      <c r="M27" s="23">
        <v>6</v>
      </c>
      <c r="N27" s="23">
        <v>6</v>
      </c>
      <c r="O27" s="23">
        <v>10</v>
      </c>
      <c r="P27" s="23">
        <v>4</v>
      </c>
      <c r="Q27" s="24">
        <f t="shared" si="0"/>
        <v>41</v>
      </c>
    </row>
    <row r="28" spans="1:17" s="86" customFormat="1" ht="16.899999999999999" customHeight="1" x14ac:dyDescent="0.2">
      <c r="A28" s="23">
        <v>25</v>
      </c>
      <c r="B28" s="23" t="s">
        <v>2370</v>
      </c>
      <c r="C28" s="23" t="s">
        <v>2371</v>
      </c>
      <c r="D28" s="23" t="s">
        <v>2372</v>
      </c>
      <c r="E28" s="23" t="s">
        <v>2373</v>
      </c>
      <c r="F28" s="23" t="s">
        <v>2115</v>
      </c>
      <c r="G28" s="23" t="s">
        <v>27</v>
      </c>
      <c r="H28" s="23">
        <v>21</v>
      </c>
      <c r="I28" s="23" t="s">
        <v>2374</v>
      </c>
      <c r="J28" s="23">
        <v>6</v>
      </c>
      <c r="K28" s="23">
        <v>6</v>
      </c>
      <c r="L28" s="23">
        <v>6</v>
      </c>
      <c r="M28" s="23">
        <v>5</v>
      </c>
      <c r="N28" s="23">
        <v>5</v>
      </c>
      <c r="O28" s="23">
        <v>10</v>
      </c>
      <c r="P28" s="23">
        <v>3</v>
      </c>
      <c r="Q28" s="24">
        <f t="shared" si="0"/>
        <v>41</v>
      </c>
    </row>
    <row r="29" spans="1:17" s="86" customFormat="1" ht="16.899999999999999" customHeight="1" x14ac:dyDescent="0.2">
      <c r="A29" s="23">
        <v>29</v>
      </c>
      <c r="B29" s="26" t="s">
        <v>2755</v>
      </c>
      <c r="C29" s="88" t="s">
        <v>2756</v>
      </c>
      <c r="D29" s="26" t="s">
        <v>64</v>
      </c>
      <c r="E29" s="23" t="s">
        <v>2757</v>
      </c>
      <c r="F29" s="23" t="s">
        <v>3280</v>
      </c>
      <c r="G29" s="23" t="s">
        <v>27</v>
      </c>
      <c r="H29" s="23">
        <v>21</v>
      </c>
      <c r="I29" s="23" t="s">
        <v>2545</v>
      </c>
      <c r="J29" s="23">
        <v>6</v>
      </c>
      <c r="K29" s="23">
        <v>6</v>
      </c>
      <c r="L29" s="23">
        <v>6</v>
      </c>
      <c r="M29" s="23">
        <v>6</v>
      </c>
      <c r="N29" s="23">
        <v>6</v>
      </c>
      <c r="O29" s="23">
        <v>9</v>
      </c>
      <c r="P29" s="23">
        <v>1</v>
      </c>
      <c r="Q29" s="25">
        <f>SUM(J29:P29)</f>
        <v>40</v>
      </c>
    </row>
    <row r="30" spans="1:17" s="86" customFormat="1" ht="16.899999999999999" customHeight="1" x14ac:dyDescent="0.2">
      <c r="A30" s="23">
        <v>26</v>
      </c>
      <c r="B30" s="23" t="s">
        <v>842</v>
      </c>
      <c r="C30" s="40" t="s">
        <v>843</v>
      </c>
      <c r="D30" s="23" t="s">
        <v>844</v>
      </c>
      <c r="E30" s="23" t="s">
        <v>845</v>
      </c>
      <c r="F30" s="23" t="s">
        <v>564</v>
      </c>
      <c r="G30" s="23" t="s">
        <v>27</v>
      </c>
      <c r="H30" s="23">
        <v>21</v>
      </c>
      <c r="I30" s="23" t="s">
        <v>565</v>
      </c>
      <c r="J30" s="23">
        <v>5</v>
      </c>
      <c r="K30" s="23">
        <v>5</v>
      </c>
      <c r="L30" s="23">
        <v>6</v>
      </c>
      <c r="M30" s="23">
        <v>6</v>
      </c>
      <c r="N30" s="23">
        <v>5</v>
      </c>
      <c r="O30" s="23">
        <v>10</v>
      </c>
      <c r="P30" s="23">
        <v>3</v>
      </c>
      <c r="Q30" s="24">
        <f t="shared" si="0"/>
        <v>40</v>
      </c>
    </row>
    <row r="31" spans="1:17" s="86" customFormat="1" ht="16.899999999999999" customHeight="1" x14ac:dyDescent="0.2">
      <c r="A31" s="23">
        <v>27</v>
      </c>
      <c r="B31" s="23" t="s">
        <v>846</v>
      </c>
      <c r="C31" s="40" t="s">
        <v>847</v>
      </c>
      <c r="D31" s="23" t="s">
        <v>553</v>
      </c>
      <c r="E31" s="23" t="s">
        <v>848</v>
      </c>
      <c r="F31" s="23" t="s">
        <v>576</v>
      </c>
      <c r="G31" s="23" t="s">
        <v>27</v>
      </c>
      <c r="H31" s="23">
        <v>21</v>
      </c>
      <c r="I31" s="23" t="s">
        <v>794</v>
      </c>
      <c r="J31" s="23">
        <v>6</v>
      </c>
      <c r="K31" s="23">
        <v>6</v>
      </c>
      <c r="L31" s="23">
        <v>6</v>
      </c>
      <c r="M31" s="23">
        <v>4</v>
      </c>
      <c r="N31" s="23">
        <v>5</v>
      </c>
      <c r="O31" s="23">
        <v>10</v>
      </c>
      <c r="P31" s="23">
        <v>3</v>
      </c>
      <c r="Q31" s="24">
        <f t="shared" si="0"/>
        <v>40</v>
      </c>
    </row>
    <row r="32" spans="1:17" s="86" customFormat="1" ht="16.899999999999999" customHeight="1" x14ac:dyDescent="0.2">
      <c r="A32" s="23">
        <v>28</v>
      </c>
      <c r="B32" s="23" t="s">
        <v>2375</v>
      </c>
      <c r="C32" s="23">
        <v>43970177882</v>
      </c>
      <c r="D32" s="23" t="s">
        <v>2376</v>
      </c>
      <c r="E32" s="23" t="s">
        <v>2377</v>
      </c>
      <c r="F32" s="23" t="s">
        <v>2158</v>
      </c>
      <c r="G32" s="23" t="s">
        <v>27</v>
      </c>
      <c r="H32" s="23">
        <v>21</v>
      </c>
      <c r="I32" s="23" t="s">
        <v>2159</v>
      </c>
      <c r="J32" s="23">
        <v>6</v>
      </c>
      <c r="K32" s="23">
        <v>6</v>
      </c>
      <c r="L32" s="23">
        <v>6</v>
      </c>
      <c r="M32" s="23">
        <v>6</v>
      </c>
      <c r="N32" s="23">
        <v>5</v>
      </c>
      <c r="O32" s="23">
        <v>1</v>
      </c>
      <c r="P32" s="23">
        <v>10</v>
      </c>
      <c r="Q32" s="24">
        <f t="shared" si="0"/>
        <v>40</v>
      </c>
    </row>
    <row r="33" spans="1:21" s="86" customFormat="1" ht="16.899999999999999" customHeight="1" x14ac:dyDescent="0.2">
      <c r="A33" s="23">
        <v>30</v>
      </c>
      <c r="B33" s="88" t="s">
        <v>289</v>
      </c>
      <c r="C33" s="88" t="s">
        <v>290</v>
      </c>
      <c r="D33" s="26" t="s">
        <v>291</v>
      </c>
      <c r="E33" s="23" t="s">
        <v>292</v>
      </c>
      <c r="F33" s="23" t="s">
        <v>263</v>
      </c>
      <c r="G33" s="23" t="s">
        <v>27</v>
      </c>
      <c r="H33" s="23">
        <v>21</v>
      </c>
      <c r="I33" s="23" t="s">
        <v>293</v>
      </c>
      <c r="J33" s="23">
        <v>6</v>
      </c>
      <c r="K33" s="23">
        <v>6</v>
      </c>
      <c r="L33" s="23">
        <v>6</v>
      </c>
      <c r="M33" s="23">
        <v>6</v>
      </c>
      <c r="N33" s="23">
        <v>2</v>
      </c>
      <c r="O33" s="23">
        <v>10</v>
      </c>
      <c r="P33" s="23">
        <v>3</v>
      </c>
      <c r="Q33" s="25">
        <f t="shared" si="0"/>
        <v>39</v>
      </c>
    </row>
    <row r="34" spans="1:21" s="86" customFormat="1" ht="16.899999999999999" customHeight="1" x14ac:dyDescent="0.2">
      <c r="A34" s="23">
        <v>31</v>
      </c>
      <c r="B34" s="26" t="s">
        <v>849</v>
      </c>
      <c r="C34" s="88" t="s">
        <v>850</v>
      </c>
      <c r="D34" s="26" t="s">
        <v>623</v>
      </c>
      <c r="E34" s="23" t="s">
        <v>851</v>
      </c>
      <c r="F34" s="23" t="s">
        <v>480</v>
      </c>
      <c r="G34" s="23" t="s">
        <v>27</v>
      </c>
      <c r="H34" s="23">
        <v>21</v>
      </c>
      <c r="I34" s="23" t="s">
        <v>598</v>
      </c>
      <c r="J34" s="23">
        <v>6</v>
      </c>
      <c r="K34" s="23">
        <v>6</v>
      </c>
      <c r="L34" s="23">
        <v>6</v>
      </c>
      <c r="M34" s="23">
        <v>6</v>
      </c>
      <c r="N34" s="23">
        <v>2</v>
      </c>
      <c r="O34" s="23">
        <v>10</v>
      </c>
      <c r="P34" s="23">
        <v>3</v>
      </c>
      <c r="Q34" s="25">
        <f t="shared" si="0"/>
        <v>39</v>
      </c>
    </row>
    <row r="35" spans="1:21" s="86" customFormat="1" ht="16.899999999999999" customHeight="1" x14ac:dyDescent="0.2">
      <c r="A35" s="23">
        <v>32</v>
      </c>
      <c r="B35" s="26" t="s">
        <v>852</v>
      </c>
      <c r="C35" s="88" t="s">
        <v>853</v>
      </c>
      <c r="D35" s="26" t="s">
        <v>854</v>
      </c>
      <c r="E35" s="23" t="s">
        <v>855</v>
      </c>
      <c r="F35" s="23" t="s">
        <v>486</v>
      </c>
      <c r="G35" s="23" t="s">
        <v>27</v>
      </c>
      <c r="H35" s="23">
        <v>21</v>
      </c>
      <c r="I35" s="23" t="s">
        <v>723</v>
      </c>
      <c r="J35" s="23">
        <v>6</v>
      </c>
      <c r="K35" s="23">
        <v>6</v>
      </c>
      <c r="L35" s="23">
        <v>6</v>
      </c>
      <c r="M35" s="23">
        <v>5</v>
      </c>
      <c r="N35" s="23">
        <v>5</v>
      </c>
      <c r="O35" s="23">
        <v>6</v>
      </c>
      <c r="P35" s="23">
        <v>4</v>
      </c>
      <c r="Q35" s="25">
        <f t="shared" si="0"/>
        <v>38</v>
      </c>
    </row>
    <row r="36" spans="1:21" s="86" customFormat="1" ht="16.899999999999999" customHeight="1" x14ac:dyDescent="0.2">
      <c r="A36" s="23">
        <v>33</v>
      </c>
      <c r="B36" s="26" t="s">
        <v>856</v>
      </c>
      <c r="C36" s="88" t="s">
        <v>857</v>
      </c>
      <c r="D36" s="26" t="s">
        <v>239</v>
      </c>
      <c r="E36" s="23" t="s">
        <v>858</v>
      </c>
      <c r="F36" s="23" t="s">
        <v>576</v>
      </c>
      <c r="G36" s="23" t="s">
        <v>27</v>
      </c>
      <c r="H36" s="23">
        <v>21</v>
      </c>
      <c r="I36" s="23" t="s">
        <v>794</v>
      </c>
      <c r="J36" s="23">
        <v>6</v>
      </c>
      <c r="K36" s="23">
        <v>6</v>
      </c>
      <c r="L36" s="23">
        <v>6</v>
      </c>
      <c r="M36" s="23">
        <v>4</v>
      </c>
      <c r="N36" s="23">
        <v>5</v>
      </c>
      <c r="O36" s="23">
        <v>10</v>
      </c>
      <c r="P36" s="23">
        <v>1</v>
      </c>
      <c r="Q36" s="25">
        <f t="shared" si="0"/>
        <v>38</v>
      </c>
    </row>
    <row r="37" spans="1:21" s="86" customFormat="1" ht="16.899999999999999" customHeight="1" x14ac:dyDescent="0.2">
      <c r="A37" s="23">
        <v>34</v>
      </c>
      <c r="B37" s="26" t="s">
        <v>1407</v>
      </c>
      <c r="C37" s="26" t="s">
        <v>1408</v>
      </c>
      <c r="D37" s="26" t="s">
        <v>1034</v>
      </c>
      <c r="E37" s="23" t="s">
        <v>1409</v>
      </c>
      <c r="F37" s="23" t="s">
        <v>3303</v>
      </c>
      <c r="G37" s="23" t="s">
        <v>27</v>
      </c>
      <c r="H37" s="23">
        <v>21</v>
      </c>
      <c r="I37" s="23" t="s">
        <v>1410</v>
      </c>
      <c r="J37" s="23">
        <v>6</v>
      </c>
      <c r="K37" s="23">
        <v>6</v>
      </c>
      <c r="L37" s="23">
        <v>6</v>
      </c>
      <c r="M37" s="23">
        <v>6</v>
      </c>
      <c r="N37" s="23">
        <v>1</v>
      </c>
      <c r="O37" s="23">
        <v>10</v>
      </c>
      <c r="P37" s="23">
        <v>3</v>
      </c>
      <c r="Q37" s="25">
        <f t="shared" si="0"/>
        <v>38</v>
      </c>
      <c r="R37" s="68"/>
      <c r="S37" s="68"/>
      <c r="T37" s="68"/>
      <c r="U37" s="68"/>
    </row>
    <row r="38" spans="1:21" s="86" customFormat="1" ht="16.899999999999999" customHeight="1" x14ac:dyDescent="0.2">
      <c r="A38" s="23">
        <v>35</v>
      </c>
      <c r="B38" s="88" t="s">
        <v>1906</v>
      </c>
      <c r="C38" s="90" t="s">
        <v>1907</v>
      </c>
      <c r="D38" s="91" t="s">
        <v>41</v>
      </c>
      <c r="E38" s="44" t="s">
        <v>1908</v>
      </c>
      <c r="F38" s="10" t="s">
        <v>3281</v>
      </c>
      <c r="G38" s="44" t="s">
        <v>27</v>
      </c>
      <c r="H38" s="44">
        <v>21</v>
      </c>
      <c r="I38" s="44" t="s">
        <v>1762</v>
      </c>
      <c r="J38" s="23">
        <v>6</v>
      </c>
      <c r="K38" s="23">
        <v>6</v>
      </c>
      <c r="L38" s="23">
        <v>6</v>
      </c>
      <c r="M38" s="23">
        <v>6</v>
      </c>
      <c r="N38" s="23">
        <v>5</v>
      </c>
      <c r="O38" s="23">
        <v>8</v>
      </c>
      <c r="P38" s="23">
        <v>1</v>
      </c>
      <c r="Q38" s="25">
        <f t="shared" si="0"/>
        <v>38</v>
      </c>
      <c r="R38" s="68"/>
      <c r="S38" s="68"/>
      <c r="T38" s="68"/>
      <c r="U38" s="68"/>
    </row>
    <row r="39" spans="1:21" s="86" customFormat="1" ht="16.899999999999999" customHeight="1" x14ac:dyDescent="0.2">
      <c r="A39" s="23">
        <v>36</v>
      </c>
      <c r="B39" s="88" t="s">
        <v>1909</v>
      </c>
      <c r="C39" s="90" t="s">
        <v>1910</v>
      </c>
      <c r="D39" s="91" t="s">
        <v>1486</v>
      </c>
      <c r="E39" s="44" t="s">
        <v>1911</v>
      </c>
      <c r="F39" s="44" t="s">
        <v>3296</v>
      </c>
      <c r="G39" s="44" t="s">
        <v>27</v>
      </c>
      <c r="H39" s="44">
        <v>21</v>
      </c>
      <c r="I39" s="44" t="s">
        <v>1771</v>
      </c>
      <c r="J39" s="23">
        <v>6</v>
      </c>
      <c r="K39" s="23">
        <v>6</v>
      </c>
      <c r="L39" s="23">
        <v>6</v>
      </c>
      <c r="M39" s="23">
        <v>5</v>
      </c>
      <c r="N39" s="23">
        <v>5</v>
      </c>
      <c r="O39" s="23">
        <v>9</v>
      </c>
      <c r="P39" s="23">
        <v>1</v>
      </c>
      <c r="Q39" s="25">
        <f t="shared" si="0"/>
        <v>38</v>
      </c>
      <c r="R39" s="68"/>
      <c r="S39" s="68"/>
      <c r="T39" s="68"/>
      <c r="U39" s="68"/>
    </row>
    <row r="40" spans="1:21" s="86" customFormat="1" ht="16.899999999999999" customHeight="1" x14ac:dyDescent="0.2">
      <c r="A40" s="23">
        <v>37</v>
      </c>
      <c r="B40" s="26" t="s">
        <v>2378</v>
      </c>
      <c r="C40" s="26">
        <v>42679980615</v>
      </c>
      <c r="D40" s="26" t="s">
        <v>2231</v>
      </c>
      <c r="E40" s="23" t="s">
        <v>2359</v>
      </c>
      <c r="F40" s="23" t="s">
        <v>2128</v>
      </c>
      <c r="G40" s="23" t="s">
        <v>27</v>
      </c>
      <c r="H40" s="23">
        <v>21</v>
      </c>
      <c r="I40" s="23" t="s">
        <v>2192</v>
      </c>
      <c r="J40" s="23">
        <v>6</v>
      </c>
      <c r="K40" s="23">
        <v>4</v>
      </c>
      <c r="L40" s="23">
        <v>6</v>
      </c>
      <c r="M40" s="23">
        <v>6</v>
      </c>
      <c r="N40" s="23">
        <v>4</v>
      </c>
      <c r="O40" s="23">
        <v>10</v>
      </c>
      <c r="P40" s="23">
        <v>2</v>
      </c>
      <c r="Q40" s="25">
        <f t="shared" si="0"/>
        <v>38</v>
      </c>
      <c r="R40" s="68"/>
      <c r="S40" s="68"/>
      <c r="T40" s="68"/>
      <c r="U40" s="68"/>
    </row>
    <row r="41" spans="1:21" s="86" customFormat="1" ht="16.899999999999999" customHeight="1" x14ac:dyDescent="0.2">
      <c r="A41" s="23">
        <v>38</v>
      </c>
      <c r="B41" s="26" t="s">
        <v>2758</v>
      </c>
      <c r="C41" s="26">
        <v>17845747402</v>
      </c>
      <c r="D41" s="26" t="s">
        <v>2759</v>
      </c>
      <c r="E41" s="23" t="s">
        <v>1323</v>
      </c>
      <c r="F41" s="23" t="s">
        <v>3283</v>
      </c>
      <c r="G41" s="23" t="s">
        <v>27</v>
      </c>
      <c r="H41" s="23">
        <v>21</v>
      </c>
      <c r="I41" s="23" t="s">
        <v>2554</v>
      </c>
      <c r="J41" s="23">
        <v>6</v>
      </c>
      <c r="K41" s="23">
        <v>6</v>
      </c>
      <c r="L41" s="23">
        <v>6</v>
      </c>
      <c r="M41" s="23">
        <v>5</v>
      </c>
      <c r="N41" s="23">
        <v>6</v>
      </c>
      <c r="O41" s="23">
        <v>1</v>
      </c>
      <c r="P41" s="23">
        <v>8</v>
      </c>
      <c r="Q41" s="25">
        <f t="shared" si="0"/>
        <v>38</v>
      </c>
      <c r="R41" s="68"/>
      <c r="S41" s="68"/>
      <c r="T41" s="68"/>
      <c r="U41" s="68"/>
    </row>
    <row r="42" spans="1:21" s="86" customFormat="1" ht="16.899999999999999" customHeight="1" x14ac:dyDescent="0.2">
      <c r="A42" s="23">
        <v>39</v>
      </c>
      <c r="B42" s="26" t="s">
        <v>3118</v>
      </c>
      <c r="C42" s="88" t="s">
        <v>3119</v>
      </c>
      <c r="D42" s="26" t="s">
        <v>3120</v>
      </c>
      <c r="E42" s="23" t="s">
        <v>3121</v>
      </c>
      <c r="F42" s="23" t="s">
        <v>2873</v>
      </c>
      <c r="G42" s="23" t="s">
        <v>2874</v>
      </c>
      <c r="H42" s="23">
        <v>21</v>
      </c>
      <c r="I42" s="23" t="s">
        <v>3122</v>
      </c>
      <c r="J42" s="23">
        <v>6</v>
      </c>
      <c r="K42" s="23">
        <v>6</v>
      </c>
      <c r="L42" s="23">
        <v>6</v>
      </c>
      <c r="M42" s="23">
        <v>5</v>
      </c>
      <c r="N42" s="23">
        <v>5</v>
      </c>
      <c r="O42" s="23">
        <v>10</v>
      </c>
      <c r="P42" s="23">
        <v>0</v>
      </c>
      <c r="Q42" s="25">
        <f t="shared" si="0"/>
        <v>38</v>
      </c>
      <c r="R42" s="68"/>
      <c r="S42" s="68"/>
      <c r="T42" s="68"/>
      <c r="U42" s="68"/>
    </row>
    <row r="43" spans="1:21" s="86" customFormat="1" ht="16.899999999999999" customHeight="1" x14ac:dyDescent="0.2">
      <c r="A43" s="23">
        <v>40</v>
      </c>
      <c r="B43" s="26" t="s">
        <v>3123</v>
      </c>
      <c r="C43" s="88" t="s">
        <v>3124</v>
      </c>
      <c r="D43" s="26" t="s">
        <v>682</v>
      </c>
      <c r="E43" s="23" t="s">
        <v>3125</v>
      </c>
      <c r="F43" s="23" t="s">
        <v>2921</v>
      </c>
      <c r="G43" s="23" t="s">
        <v>2879</v>
      </c>
      <c r="H43" s="23">
        <v>21</v>
      </c>
      <c r="I43" s="23" t="s">
        <v>3126</v>
      </c>
      <c r="J43" s="23">
        <v>6</v>
      </c>
      <c r="K43" s="23">
        <v>6</v>
      </c>
      <c r="L43" s="23">
        <v>6</v>
      </c>
      <c r="M43" s="23">
        <v>2</v>
      </c>
      <c r="N43" s="23">
        <v>5</v>
      </c>
      <c r="O43" s="23">
        <v>10</v>
      </c>
      <c r="P43" s="23">
        <v>3</v>
      </c>
      <c r="Q43" s="25">
        <f t="shared" si="0"/>
        <v>38</v>
      </c>
      <c r="R43" s="68"/>
      <c r="S43" s="68"/>
      <c r="T43" s="68"/>
      <c r="U43" s="68"/>
    </row>
    <row r="44" spans="1:21" s="86" customFormat="1" ht="16.899999999999999" customHeight="1" x14ac:dyDescent="0.2">
      <c r="A44" s="23">
        <v>41</v>
      </c>
      <c r="B44" s="26" t="s">
        <v>859</v>
      </c>
      <c r="C44" s="88" t="s">
        <v>860</v>
      </c>
      <c r="D44" s="26" t="s">
        <v>83</v>
      </c>
      <c r="E44" s="23" t="s">
        <v>861</v>
      </c>
      <c r="F44" s="23" t="s">
        <v>545</v>
      </c>
      <c r="G44" s="23" t="s">
        <v>27</v>
      </c>
      <c r="H44" s="23">
        <v>21</v>
      </c>
      <c r="I44" s="23" t="s">
        <v>546</v>
      </c>
      <c r="J44" s="23">
        <v>6</v>
      </c>
      <c r="K44" s="23">
        <v>5</v>
      </c>
      <c r="L44" s="23">
        <v>6</v>
      </c>
      <c r="M44" s="23">
        <v>6</v>
      </c>
      <c r="N44" s="23">
        <v>4</v>
      </c>
      <c r="O44" s="23">
        <v>10</v>
      </c>
      <c r="P44" s="23">
        <v>0</v>
      </c>
      <c r="Q44" s="25">
        <f t="shared" si="0"/>
        <v>37</v>
      </c>
      <c r="R44" s="68"/>
      <c r="S44" s="68"/>
      <c r="T44" s="68"/>
      <c r="U44" s="68"/>
    </row>
    <row r="45" spans="1:21" s="86" customFormat="1" ht="16.899999999999999" customHeight="1" x14ac:dyDescent="0.2">
      <c r="A45" s="23">
        <v>42</v>
      </c>
      <c r="B45" s="26" t="s">
        <v>1411</v>
      </c>
      <c r="C45" s="26" t="s">
        <v>1412</v>
      </c>
      <c r="D45" s="26" t="s">
        <v>303</v>
      </c>
      <c r="E45" s="23" t="s">
        <v>1413</v>
      </c>
      <c r="F45" s="23" t="s">
        <v>1121</v>
      </c>
      <c r="G45" s="23" t="s">
        <v>27</v>
      </c>
      <c r="H45" s="23">
        <v>21</v>
      </c>
      <c r="I45" s="23" t="s">
        <v>1414</v>
      </c>
      <c r="J45" s="23">
        <v>6</v>
      </c>
      <c r="K45" s="23">
        <v>6</v>
      </c>
      <c r="L45" s="23">
        <v>6</v>
      </c>
      <c r="M45" s="23">
        <v>6</v>
      </c>
      <c r="N45" s="23">
        <v>3</v>
      </c>
      <c r="O45" s="23">
        <v>10</v>
      </c>
      <c r="P45" s="23">
        <v>0</v>
      </c>
      <c r="Q45" s="25">
        <f t="shared" si="0"/>
        <v>37</v>
      </c>
      <c r="R45" s="68"/>
      <c r="S45" s="68"/>
      <c r="T45" s="68"/>
      <c r="U45" s="68"/>
    </row>
    <row r="46" spans="1:21" s="86" customFormat="1" ht="16.899999999999999" customHeight="1" x14ac:dyDescent="0.2">
      <c r="A46" s="23">
        <v>43</v>
      </c>
      <c r="B46" s="88" t="s">
        <v>1912</v>
      </c>
      <c r="C46" s="90" t="s">
        <v>1913</v>
      </c>
      <c r="D46" s="91" t="s">
        <v>938</v>
      </c>
      <c r="E46" s="44" t="s">
        <v>1914</v>
      </c>
      <c r="F46" s="44" t="s">
        <v>3301</v>
      </c>
      <c r="G46" s="44" t="s">
        <v>27</v>
      </c>
      <c r="H46" s="44">
        <v>21</v>
      </c>
      <c r="I46" s="44" t="s">
        <v>1765</v>
      </c>
      <c r="J46" s="23">
        <v>6</v>
      </c>
      <c r="K46" s="23">
        <v>5</v>
      </c>
      <c r="L46" s="23">
        <v>6</v>
      </c>
      <c r="M46" s="23">
        <v>5</v>
      </c>
      <c r="N46" s="23">
        <v>5</v>
      </c>
      <c r="O46" s="23">
        <v>0</v>
      </c>
      <c r="P46" s="23">
        <v>10</v>
      </c>
      <c r="Q46" s="25">
        <f t="shared" si="0"/>
        <v>37</v>
      </c>
      <c r="R46" s="68"/>
      <c r="S46" s="68"/>
      <c r="T46" s="68"/>
      <c r="U46" s="68"/>
    </row>
    <row r="47" spans="1:21" s="86" customFormat="1" ht="16.899999999999999" customHeight="1" x14ac:dyDescent="0.2">
      <c r="A47" s="23">
        <v>44</v>
      </c>
      <c r="B47" s="88" t="s">
        <v>1915</v>
      </c>
      <c r="C47" s="90" t="s">
        <v>1916</v>
      </c>
      <c r="D47" s="91" t="s">
        <v>426</v>
      </c>
      <c r="E47" s="44" t="s">
        <v>1917</v>
      </c>
      <c r="F47" s="10" t="s">
        <v>3281</v>
      </c>
      <c r="G47" s="44" t="s">
        <v>27</v>
      </c>
      <c r="H47" s="44">
        <v>21</v>
      </c>
      <c r="I47" s="44" t="s">
        <v>1762</v>
      </c>
      <c r="J47" s="23">
        <v>6</v>
      </c>
      <c r="K47" s="23">
        <v>6</v>
      </c>
      <c r="L47" s="23">
        <v>2</v>
      </c>
      <c r="M47" s="23">
        <v>3</v>
      </c>
      <c r="N47" s="23">
        <v>6</v>
      </c>
      <c r="O47" s="23">
        <v>10</v>
      </c>
      <c r="P47" s="23">
        <v>3</v>
      </c>
      <c r="Q47" s="25">
        <f t="shared" si="0"/>
        <v>36</v>
      </c>
      <c r="R47" s="68"/>
      <c r="S47" s="68"/>
      <c r="T47" s="68"/>
      <c r="U47" s="68"/>
    </row>
    <row r="48" spans="1:21" s="86" customFormat="1" ht="16.899999999999999" customHeight="1" x14ac:dyDescent="0.2">
      <c r="A48" s="23">
        <v>45</v>
      </c>
      <c r="B48" s="88" t="s">
        <v>1918</v>
      </c>
      <c r="C48" s="91">
        <v>27162078772</v>
      </c>
      <c r="D48" s="91" t="s">
        <v>1779</v>
      </c>
      <c r="E48" s="44" t="s">
        <v>1919</v>
      </c>
      <c r="F48" s="44" t="s">
        <v>3297</v>
      </c>
      <c r="G48" s="44" t="s">
        <v>27</v>
      </c>
      <c r="H48" s="44">
        <v>21</v>
      </c>
      <c r="I48" s="44" t="s">
        <v>1766</v>
      </c>
      <c r="J48" s="23">
        <v>6</v>
      </c>
      <c r="K48" s="23">
        <v>6</v>
      </c>
      <c r="L48" s="23">
        <v>6</v>
      </c>
      <c r="M48" s="23">
        <v>2</v>
      </c>
      <c r="N48" s="23">
        <v>5</v>
      </c>
      <c r="O48" s="23">
        <v>10</v>
      </c>
      <c r="P48" s="23">
        <v>1</v>
      </c>
      <c r="Q48" s="25">
        <f t="shared" si="0"/>
        <v>36</v>
      </c>
      <c r="R48" s="68"/>
      <c r="S48" s="68"/>
      <c r="T48" s="68"/>
      <c r="U48" s="68"/>
    </row>
    <row r="49" spans="1:57" s="86" customFormat="1" ht="16.899999999999999" customHeight="1" x14ac:dyDescent="0.2">
      <c r="A49" s="23">
        <v>46</v>
      </c>
      <c r="B49" s="26" t="s">
        <v>3127</v>
      </c>
      <c r="C49" s="88" t="s">
        <v>3128</v>
      </c>
      <c r="D49" s="26" t="s">
        <v>3129</v>
      </c>
      <c r="E49" s="23" t="s">
        <v>3130</v>
      </c>
      <c r="F49" s="23" t="s">
        <v>2912</v>
      </c>
      <c r="G49" s="23" t="s">
        <v>2879</v>
      </c>
      <c r="H49" s="23">
        <v>21</v>
      </c>
      <c r="I49" s="23" t="s">
        <v>3131</v>
      </c>
      <c r="J49" s="23">
        <v>6</v>
      </c>
      <c r="K49" s="23">
        <v>6</v>
      </c>
      <c r="L49" s="23">
        <v>6</v>
      </c>
      <c r="M49" s="23">
        <v>2</v>
      </c>
      <c r="N49" s="23">
        <v>6</v>
      </c>
      <c r="O49" s="23">
        <v>10</v>
      </c>
      <c r="P49" s="23">
        <v>0</v>
      </c>
      <c r="Q49" s="25">
        <f t="shared" si="0"/>
        <v>36</v>
      </c>
      <c r="R49" s="68"/>
      <c r="S49" s="68"/>
      <c r="T49" s="68"/>
      <c r="U49" s="68"/>
    </row>
    <row r="50" spans="1:57" s="86" customFormat="1" ht="16.899999999999999" customHeight="1" x14ac:dyDescent="0.2">
      <c r="A50" s="23">
        <v>47</v>
      </c>
      <c r="B50" s="26" t="s">
        <v>1415</v>
      </c>
      <c r="C50" s="26" t="s">
        <v>1416</v>
      </c>
      <c r="D50" s="26" t="s">
        <v>1417</v>
      </c>
      <c r="E50" s="23" t="s">
        <v>1418</v>
      </c>
      <c r="F50" s="23" t="s">
        <v>1156</v>
      </c>
      <c r="G50" s="23" t="s">
        <v>27</v>
      </c>
      <c r="H50" s="23">
        <v>21</v>
      </c>
      <c r="I50" s="23" t="s">
        <v>1157</v>
      </c>
      <c r="J50" s="23">
        <v>6</v>
      </c>
      <c r="K50" s="23">
        <v>0</v>
      </c>
      <c r="L50" s="23">
        <v>2</v>
      </c>
      <c r="M50" s="23">
        <v>3</v>
      </c>
      <c r="N50" s="23">
        <v>6</v>
      </c>
      <c r="O50" s="23">
        <v>9</v>
      </c>
      <c r="P50" s="23">
        <v>9</v>
      </c>
      <c r="Q50" s="25">
        <f t="shared" si="0"/>
        <v>35</v>
      </c>
      <c r="R50" s="68"/>
      <c r="S50" s="68"/>
      <c r="T50" s="68"/>
      <c r="U50" s="68"/>
    </row>
    <row r="51" spans="1:57" s="86" customFormat="1" ht="16.899999999999999" customHeight="1" x14ac:dyDescent="0.2">
      <c r="A51" s="23">
        <v>48</v>
      </c>
      <c r="B51" s="26" t="s">
        <v>1419</v>
      </c>
      <c r="C51" s="26">
        <v>66056522817</v>
      </c>
      <c r="D51" s="26" t="s">
        <v>553</v>
      </c>
      <c r="E51" s="23" t="s">
        <v>284</v>
      </c>
      <c r="F51" s="23" t="s">
        <v>1230</v>
      </c>
      <c r="G51" s="23" t="s">
        <v>27</v>
      </c>
      <c r="H51" s="23">
        <v>21</v>
      </c>
      <c r="I51" s="23" t="s">
        <v>1231</v>
      </c>
      <c r="J51" s="23">
        <v>6</v>
      </c>
      <c r="K51" s="23">
        <v>6</v>
      </c>
      <c r="L51" s="23">
        <v>6</v>
      </c>
      <c r="M51" s="23">
        <v>3</v>
      </c>
      <c r="N51" s="23">
        <v>4</v>
      </c>
      <c r="O51" s="23">
        <v>10</v>
      </c>
      <c r="P51" s="23">
        <v>0</v>
      </c>
      <c r="Q51" s="25">
        <f t="shared" si="0"/>
        <v>35</v>
      </c>
      <c r="R51" s="68"/>
      <c r="S51" s="68"/>
      <c r="T51" s="68"/>
      <c r="U51" s="68"/>
    </row>
    <row r="52" spans="1:57" s="86" customFormat="1" ht="16.899999999999999" customHeight="1" x14ac:dyDescent="0.2">
      <c r="A52" s="23">
        <v>49</v>
      </c>
      <c r="B52" s="26" t="s">
        <v>1420</v>
      </c>
      <c r="C52" s="26" t="s">
        <v>1421</v>
      </c>
      <c r="D52" s="26" t="s">
        <v>604</v>
      </c>
      <c r="E52" s="23" t="s">
        <v>1422</v>
      </c>
      <c r="F52" s="23" t="s">
        <v>1098</v>
      </c>
      <c r="G52" s="23" t="s">
        <v>27</v>
      </c>
      <c r="H52" s="23">
        <v>21</v>
      </c>
      <c r="I52" s="23" t="s">
        <v>1423</v>
      </c>
      <c r="J52" s="23">
        <v>6</v>
      </c>
      <c r="K52" s="23">
        <v>6</v>
      </c>
      <c r="L52" s="23">
        <v>6</v>
      </c>
      <c r="M52" s="23">
        <v>3</v>
      </c>
      <c r="N52" s="23">
        <v>2</v>
      </c>
      <c r="O52" s="23">
        <v>10</v>
      </c>
      <c r="P52" s="23">
        <v>2</v>
      </c>
      <c r="Q52" s="25">
        <f t="shared" si="0"/>
        <v>35</v>
      </c>
      <c r="R52" s="68"/>
      <c r="S52" s="68"/>
      <c r="T52" s="68"/>
      <c r="U52" s="68"/>
    </row>
    <row r="53" spans="1:57" s="86" customFormat="1" ht="16.899999999999999" customHeight="1" x14ac:dyDescent="0.2">
      <c r="A53" s="23">
        <v>50</v>
      </c>
      <c r="B53" s="26" t="s">
        <v>1424</v>
      </c>
      <c r="C53" s="26" t="s">
        <v>1425</v>
      </c>
      <c r="D53" s="26" t="s">
        <v>960</v>
      </c>
      <c r="E53" s="23" t="s">
        <v>1426</v>
      </c>
      <c r="F53" s="23" t="s">
        <v>1115</v>
      </c>
      <c r="G53" s="23" t="s">
        <v>27</v>
      </c>
      <c r="H53" s="23">
        <v>21</v>
      </c>
      <c r="I53" s="23" t="s">
        <v>1410</v>
      </c>
      <c r="J53" s="23">
        <v>6</v>
      </c>
      <c r="K53" s="23">
        <v>2</v>
      </c>
      <c r="L53" s="23">
        <v>6</v>
      </c>
      <c r="M53" s="23">
        <v>6</v>
      </c>
      <c r="N53" s="23">
        <v>2</v>
      </c>
      <c r="O53" s="23">
        <v>10</v>
      </c>
      <c r="P53" s="23">
        <v>3</v>
      </c>
      <c r="Q53" s="25">
        <f t="shared" si="0"/>
        <v>35</v>
      </c>
      <c r="R53" s="68"/>
      <c r="S53" s="68"/>
      <c r="T53" s="68"/>
      <c r="U53" s="68"/>
    </row>
    <row r="54" spans="1:57" s="86" customFormat="1" ht="16.899999999999999" customHeight="1" x14ac:dyDescent="0.2">
      <c r="A54" s="23">
        <v>51</v>
      </c>
      <c r="B54" s="88" t="s">
        <v>1920</v>
      </c>
      <c r="C54" s="90" t="s">
        <v>1921</v>
      </c>
      <c r="D54" s="91" t="s">
        <v>623</v>
      </c>
      <c r="E54" s="44" t="s">
        <v>1922</v>
      </c>
      <c r="F54" s="10" t="s">
        <v>3281</v>
      </c>
      <c r="G54" s="44" t="s">
        <v>27</v>
      </c>
      <c r="H54" s="44">
        <v>21</v>
      </c>
      <c r="I54" s="44" t="s">
        <v>1762</v>
      </c>
      <c r="J54" s="23">
        <v>6</v>
      </c>
      <c r="K54" s="23">
        <v>6</v>
      </c>
      <c r="L54" s="23">
        <v>6</v>
      </c>
      <c r="M54" s="23">
        <v>2</v>
      </c>
      <c r="N54" s="23">
        <v>5</v>
      </c>
      <c r="O54" s="23">
        <v>8</v>
      </c>
      <c r="P54" s="23">
        <v>2</v>
      </c>
      <c r="Q54" s="25">
        <f t="shared" si="0"/>
        <v>35</v>
      </c>
      <c r="R54" s="68"/>
      <c r="S54" s="68"/>
      <c r="T54" s="68"/>
      <c r="U54" s="68"/>
    </row>
    <row r="55" spans="1:57" s="86" customFormat="1" ht="16.899999999999999" customHeight="1" x14ac:dyDescent="0.2">
      <c r="A55" s="23">
        <v>52</v>
      </c>
      <c r="B55" s="88" t="s">
        <v>1923</v>
      </c>
      <c r="C55" s="90" t="s">
        <v>1924</v>
      </c>
      <c r="D55" s="91" t="s">
        <v>543</v>
      </c>
      <c r="E55" s="44" t="s">
        <v>1925</v>
      </c>
      <c r="F55" s="10" t="s">
        <v>3281</v>
      </c>
      <c r="G55" s="44" t="s">
        <v>27</v>
      </c>
      <c r="H55" s="44">
        <v>21</v>
      </c>
      <c r="I55" s="44" t="s">
        <v>1762</v>
      </c>
      <c r="J55" s="23">
        <v>6</v>
      </c>
      <c r="K55" s="23">
        <v>6</v>
      </c>
      <c r="L55" s="23">
        <v>6</v>
      </c>
      <c r="M55" s="23">
        <v>3</v>
      </c>
      <c r="N55" s="23">
        <v>2</v>
      </c>
      <c r="O55" s="23">
        <v>10</v>
      </c>
      <c r="P55" s="23">
        <v>2</v>
      </c>
      <c r="Q55" s="25">
        <f t="shared" si="0"/>
        <v>35</v>
      </c>
      <c r="R55" s="68"/>
      <c r="S55" s="68"/>
      <c r="T55" s="68"/>
      <c r="U55" s="68"/>
    </row>
    <row r="56" spans="1:57" s="86" customFormat="1" ht="16.899999999999999" customHeight="1" x14ac:dyDescent="0.2">
      <c r="A56" s="23">
        <v>53</v>
      </c>
      <c r="B56" s="26" t="s">
        <v>2379</v>
      </c>
      <c r="C56" s="26">
        <v>49587303058</v>
      </c>
      <c r="D56" s="26" t="s">
        <v>888</v>
      </c>
      <c r="E56" s="23" t="s">
        <v>2200</v>
      </c>
      <c r="F56" s="23" t="s">
        <v>2158</v>
      </c>
      <c r="G56" s="23" t="s">
        <v>27</v>
      </c>
      <c r="H56" s="23">
        <v>21</v>
      </c>
      <c r="I56" s="23" t="s">
        <v>2159</v>
      </c>
      <c r="J56" s="23">
        <v>6</v>
      </c>
      <c r="K56" s="23">
        <v>6</v>
      </c>
      <c r="L56" s="23">
        <v>6</v>
      </c>
      <c r="M56" s="23">
        <v>6</v>
      </c>
      <c r="N56" s="23">
        <v>0</v>
      </c>
      <c r="O56" s="23">
        <v>10</v>
      </c>
      <c r="P56" s="23">
        <v>1</v>
      </c>
      <c r="Q56" s="25">
        <f t="shared" si="0"/>
        <v>35</v>
      </c>
      <c r="R56" s="68"/>
      <c r="S56" s="68"/>
      <c r="T56" s="68"/>
      <c r="U56" s="68"/>
    </row>
    <row r="57" spans="1:57" s="86" customFormat="1" ht="16.899999999999999" customHeight="1" x14ac:dyDescent="0.2">
      <c r="A57" s="23">
        <v>54</v>
      </c>
      <c r="B57" s="26" t="s">
        <v>2760</v>
      </c>
      <c r="C57" s="88" t="s">
        <v>2761</v>
      </c>
      <c r="D57" s="26" t="s">
        <v>269</v>
      </c>
      <c r="E57" s="23" t="s">
        <v>2762</v>
      </c>
      <c r="F57" s="23" t="s">
        <v>3302</v>
      </c>
      <c r="G57" s="23" t="s">
        <v>27</v>
      </c>
      <c r="H57" s="23">
        <v>21</v>
      </c>
      <c r="I57" s="23" t="s">
        <v>2763</v>
      </c>
      <c r="J57" s="23">
        <v>6</v>
      </c>
      <c r="K57" s="23">
        <v>6</v>
      </c>
      <c r="L57" s="23">
        <v>6</v>
      </c>
      <c r="M57" s="23">
        <v>4</v>
      </c>
      <c r="N57" s="23">
        <v>3</v>
      </c>
      <c r="O57" s="23">
        <v>0</v>
      </c>
      <c r="P57" s="23">
        <v>10</v>
      </c>
      <c r="Q57" s="25">
        <f t="shared" si="0"/>
        <v>35</v>
      </c>
      <c r="R57" s="68"/>
      <c r="S57" s="68"/>
      <c r="T57" s="68"/>
      <c r="U57" s="68"/>
    </row>
    <row r="58" spans="1:57" s="97" customFormat="1" ht="16.899999999999999" customHeight="1" thickBot="1" x14ac:dyDescent="0.25">
      <c r="A58" s="27">
        <v>55</v>
      </c>
      <c r="B58" s="65" t="s">
        <v>2764</v>
      </c>
      <c r="C58" s="65">
        <v>83323096818</v>
      </c>
      <c r="D58" s="65" t="s">
        <v>24</v>
      </c>
      <c r="E58" s="27" t="s">
        <v>2765</v>
      </c>
      <c r="F58" s="27" t="s">
        <v>3283</v>
      </c>
      <c r="G58" s="27" t="s">
        <v>27</v>
      </c>
      <c r="H58" s="27">
        <v>21</v>
      </c>
      <c r="I58" s="27" t="s">
        <v>2554</v>
      </c>
      <c r="J58" s="27">
        <v>6</v>
      </c>
      <c r="K58" s="27">
        <v>3</v>
      </c>
      <c r="L58" s="27">
        <v>6</v>
      </c>
      <c r="M58" s="27">
        <v>6</v>
      </c>
      <c r="N58" s="27">
        <v>4</v>
      </c>
      <c r="O58" s="27">
        <v>9</v>
      </c>
      <c r="P58" s="27">
        <v>1</v>
      </c>
      <c r="Q58" s="28">
        <f t="shared" si="0"/>
        <v>35</v>
      </c>
    </row>
    <row r="59" spans="1:57" s="99" customFormat="1" ht="16.899999999999999" customHeight="1" x14ac:dyDescent="0.2">
      <c r="A59" s="48">
        <v>56</v>
      </c>
      <c r="B59" s="98" t="s">
        <v>294</v>
      </c>
      <c r="C59" s="98" t="s">
        <v>295</v>
      </c>
      <c r="D59" s="29" t="s">
        <v>83</v>
      </c>
      <c r="E59" s="48" t="s">
        <v>296</v>
      </c>
      <c r="F59" s="48" t="s">
        <v>43</v>
      </c>
      <c r="G59" s="48" t="s">
        <v>27</v>
      </c>
      <c r="H59" s="48">
        <v>21</v>
      </c>
      <c r="I59" s="48" t="s">
        <v>236</v>
      </c>
      <c r="J59" s="48">
        <v>5</v>
      </c>
      <c r="K59" s="48">
        <v>5</v>
      </c>
      <c r="L59" s="48">
        <v>6</v>
      </c>
      <c r="M59" s="48">
        <v>6</v>
      </c>
      <c r="N59" s="48">
        <v>6</v>
      </c>
      <c r="O59" s="48">
        <v>4</v>
      </c>
      <c r="P59" s="48">
        <v>2</v>
      </c>
      <c r="Q59" s="111">
        <f t="shared" si="0"/>
        <v>34</v>
      </c>
      <c r="R59" s="68"/>
      <c r="S59" s="68"/>
      <c r="T59" s="68"/>
      <c r="U59" s="68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</row>
    <row r="60" spans="1:57" s="99" customFormat="1" ht="16.899999999999999" customHeight="1" x14ac:dyDescent="0.2">
      <c r="A60" s="31">
        <v>57</v>
      </c>
      <c r="B60" s="30" t="s">
        <v>1427</v>
      </c>
      <c r="C60" s="30" t="s">
        <v>1428</v>
      </c>
      <c r="D60" s="30" t="s">
        <v>1429</v>
      </c>
      <c r="E60" s="31" t="s">
        <v>1430</v>
      </c>
      <c r="F60" s="31" t="s">
        <v>1098</v>
      </c>
      <c r="G60" s="31" t="s">
        <v>27</v>
      </c>
      <c r="H60" s="31">
        <v>21</v>
      </c>
      <c r="I60" s="31" t="s">
        <v>1423</v>
      </c>
      <c r="J60" s="31">
        <v>6</v>
      </c>
      <c r="K60" s="31">
        <v>6</v>
      </c>
      <c r="L60" s="31">
        <v>6</v>
      </c>
      <c r="M60" s="31">
        <v>3</v>
      </c>
      <c r="N60" s="31">
        <v>5</v>
      </c>
      <c r="O60" s="31">
        <v>0</v>
      </c>
      <c r="P60" s="31">
        <v>8</v>
      </c>
      <c r="Q60" s="32">
        <f t="shared" si="0"/>
        <v>34</v>
      </c>
      <c r="R60" s="68"/>
      <c r="S60" s="68"/>
      <c r="T60" s="68"/>
      <c r="U60" s="68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</row>
    <row r="61" spans="1:57" s="99" customFormat="1" ht="16.899999999999999" customHeight="1" x14ac:dyDescent="0.2">
      <c r="A61" s="31">
        <v>58</v>
      </c>
      <c r="B61" s="30" t="s">
        <v>862</v>
      </c>
      <c r="C61" s="100" t="s">
        <v>863</v>
      </c>
      <c r="D61" s="30" t="s">
        <v>209</v>
      </c>
      <c r="E61" s="31" t="s">
        <v>864</v>
      </c>
      <c r="F61" s="31" t="s">
        <v>456</v>
      </c>
      <c r="G61" s="31" t="s">
        <v>27</v>
      </c>
      <c r="H61" s="31">
        <v>21</v>
      </c>
      <c r="I61" s="31" t="s">
        <v>457</v>
      </c>
      <c r="J61" s="31">
        <v>2</v>
      </c>
      <c r="K61" s="31">
        <v>6</v>
      </c>
      <c r="L61" s="31">
        <v>6</v>
      </c>
      <c r="M61" s="31">
        <v>6</v>
      </c>
      <c r="N61" s="31">
        <v>3</v>
      </c>
      <c r="O61" s="31">
        <v>10</v>
      </c>
      <c r="P61" s="31">
        <v>0</v>
      </c>
      <c r="Q61" s="32">
        <f t="shared" si="0"/>
        <v>33</v>
      </c>
      <c r="R61" s="68"/>
      <c r="S61" s="68"/>
      <c r="T61" s="68"/>
      <c r="U61" s="68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</row>
    <row r="62" spans="1:57" s="99" customFormat="1" ht="16.899999999999999" customHeight="1" x14ac:dyDescent="0.2">
      <c r="A62" s="31">
        <v>59</v>
      </c>
      <c r="B62" s="30" t="s">
        <v>1431</v>
      </c>
      <c r="C62" s="30" t="s">
        <v>1432</v>
      </c>
      <c r="D62" s="30" t="s">
        <v>1433</v>
      </c>
      <c r="E62" s="31" t="s">
        <v>400</v>
      </c>
      <c r="F62" s="31" t="s">
        <v>1156</v>
      </c>
      <c r="G62" s="31" t="s">
        <v>27</v>
      </c>
      <c r="H62" s="31">
        <v>21</v>
      </c>
      <c r="I62" s="31" t="s">
        <v>1157</v>
      </c>
      <c r="J62" s="31">
        <v>6</v>
      </c>
      <c r="K62" s="31">
        <v>6</v>
      </c>
      <c r="L62" s="31">
        <v>2</v>
      </c>
      <c r="M62" s="31">
        <v>3</v>
      </c>
      <c r="N62" s="31">
        <v>3</v>
      </c>
      <c r="O62" s="31">
        <v>10</v>
      </c>
      <c r="P62" s="31">
        <v>3</v>
      </c>
      <c r="Q62" s="32">
        <f t="shared" si="0"/>
        <v>33</v>
      </c>
      <c r="R62" s="68"/>
      <c r="S62" s="68"/>
      <c r="T62" s="68"/>
      <c r="U62" s="68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</row>
    <row r="63" spans="1:57" s="99" customFormat="1" ht="16.899999999999999" customHeight="1" x14ac:dyDescent="0.2">
      <c r="A63" s="31">
        <v>60</v>
      </c>
      <c r="B63" s="30" t="s">
        <v>1434</v>
      </c>
      <c r="C63" s="30" t="s">
        <v>1435</v>
      </c>
      <c r="D63" s="30" t="s">
        <v>637</v>
      </c>
      <c r="E63" s="31" t="s">
        <v>1436</v>
      </c>
      <c r="F63" s="31" t="s">
        <v>1182</v>
      </c>
      <c r="G63" s="31" t="s">
        <v>27</v>
      </c>
      <c r="H63" s="31">
        <v>21</v>
      </c>
      <c r="I63" s="31" t="s">
        <v>1183</v>
      </c>
      <c r="J63" s="31">
        <v>6</v>
      </c>
      <c r="K63" s="31">
        <v>6</v>
      </c>
      <c r="L63" s="31">
        <v>6</v>
      </c>
      <c r="M63" s="31">
        <v>4</v>
      </c>
      <c r="N63" s="31">
        <v>5</v>
      </c>
      <c r="O63" s="31">
        <v>1</v>
      </c>
      <c r="P63" s="31">
        <v>5</v>
      </c>
      <c r="Q63" s="32">
        <f t="shared" si="0"/>
        <v>33</v>
      </c>
      <c r="R63" s="68"/>
      <c r="S63" s="68"/>
      <c r="T63" s="68"/>
      <c r="U63" s="68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</row>
    <row r="64" spans="1:57" s="99" customFormat="1" ht="16.899999999999999" customHeight="1" x14ac:dyDescent="0.2">
      <c r="A64" s="31">
        <v>61</v>
      </c>
      <c r="B64" s="100" t="s">
        <v>886</v>
      </c>
      <c r="C64" s="101" t="s">
        <v>1926</v>
      </c>
      <c r="D64" s="102" t="s">
        <v>1927</v>
      </c>
      <c r="E64" s="52" t="s">
        <v>1928</v>
      </c>
      <c r="F64" s="31">
        <v>2271</v>
      </c>
      <c r="G64" s="52" t="s">
        <v>27</v>
      </c>
      <c r="H64" s="52">
        <v>21</v>
      </c>
      <c r="I64" s="52" t="s">
        <v>1929</v>
      </c>
      <c r="J64" s="31">
        <v>6</v>
      </c>
      <c r="K64" s="31">
        <v>6</v>
      </c>
      <c r="L64" s="31">
        <v>3</v>
      </c>
      <c r="M64" s="31">
        <v>4</v>
      </c>
      <c r="N64" s="31">
        <v>5</v>
      </c>
      <c r="O64" s="31">
        <v>1</v>
      </c>
      <c r="P64" s="31">
        <v>8</v>
      </c>
      <c r="Q64" s="32">
        <f t="shared" si="0"/>
        <v>33</v>
      </c>
      <c r="R64" s="68"/>
      <c r="S64" s="68"/>
      <c r="T64" s="68"/>
      <c r="U64" s="68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</row>
    <row r="65" spans="1:57" s="99" customFormat="1" ht="16.899999999999999" customHeight="1" x14ac:dyDescent="0.2">
      <c r="A65" s="31">
        <v>62</v>
      </c>
      <c r="B65" s="100" t="s">
        <v>1930</v>
      </c>
      <c r="C65" s="101" t="s">
        <v>1931</v>
      </c>
      <c r="D65" s="102" t="s">
        <v>1932</v>
      </c>
      <c r="E65" s="52" t="s">
        <v>1933</v>
      </c>
      <c r="F65" s="52">
        <v>2270</v>
      </c>
      <c r="G65" s="52" t="s">
        <v>27</v>
      </c>
      <c r="H65" s="52">
        <v>21</v>
      </c>
      <c r="I65" s="52" t="s">
        <v>1934</v>
      </c>
      <c r="J65" s="31">
        <v>6</v>
      </c>
      <c r="K65" s="31">
        <v>6</v>
      </c>
      <c r="L65" s="31">
        <v>6</v>
      </c>
      <c r="M65" s="31">
        <v>3</v>
      </c>
      <c r="N65" s="31">
        <v>5</v>
      </c>
      <c r="O65" s="31">
        <v>2</v>
      </c>
      <c r="P65" s="31">
        <v>4</v>
      </c>
      <c r="Q65" s="32">
        <f t="shared" si="0"/>
        <v>32</v>
      </c>
      <c r="R65" s="68"/>
      <c r="S65" s="68"/>
      <c r="T65" s="68"/>
      <c r="U65" s="68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</row>
    <row r="66" spans="1:57" s="99" customFormat="1" ht="16.899999999999999" customHeight="1" x14ac:dyDescent="0.2">
      <c r="A66" s="31">
        <v>63</v>
      </c>
      <c r="B66" s="100" t="s">
        <v>1935</v>
      </c>
      <c r="C66" s="100" t="s">
        <v>1936</v>
      </c>
      <c r="D66" s="30" t="s">
        <v>429</v>
      </c>
      <c r="E66" s="31" t="s">
        <v>1937</v>
      </c>
      <c r="F66" s="31">
        <v>2258</v>
      </c>
      <c r="G66" s="52" t="s">
        <v>27</v>
      </c>
      <c r="H66" s="31">
        <v>21</v>
      </c>
      <c r="I66" s="31" t="s">
        <v>1759</v>
      </c>
      <c r="J66" s="31">
        <v>6</v>
      </c>
      <c r="K66" s="31">
        <v>6</v>
      </c>
      <c r="L66" s="31">
        <v>6</v>
      </c>
      <c r="M66" s="31">
        <v>6</v>
      </c>
      <c r="N66" s="31">
        <v>2</v>
      </c>
      <c r="O66" s="31">
        <v>0</v>
      </c>
      <c r="P66" s="31">
        <v>6</v>
      </c>
      <c r="Q66" s="32">
        <f t="shared" si="0"/>
        <v>32</v>
      </c>
      <c r="R66" s="68"/>
      <c r="S66" s="68"/>
      <c r="T66" s="68"/>
      <c r="U66" s="68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</row>
    <row r="67" spans="1:57" s="99" customFormat="1" ht="16.899999999999999" customHeight="1" x14ac:dyDescent="0.2">
      <c r="A67" s="31">
        <v>64</v>
      </c>
      <c r="B67" s="30" t="s">
        <v>2380</v>
      </c>
      <c r="C67" s="30" t="s">
        <v>2381</v>
      </c>
      <c r="D67" s="30" t="s">
        <v>344</v>
      </c>
      <c r="E67" s="31" t="s">
        <v>2194</v>
      </c>
      <c r="F67" s="31" t="s">
        <v>2139</v>
      </c>
      <c r="G67" s="31" t="s">
        <v>27</v>
      </c>
      <c r="H67" s="31">
        <v>21</v>
      </c>
      <c r="I67" s="31" t="s">
        <v>2293</v>
      </c>
      <c r="J67" s="31">
        <v>6</v>
      </c>
      <c r="K67" s="31">
        <v>6</v>
      </c>
      <c r="L67" s="31">
        <v>6</v>
      </c>
      <c r="M67" s="31">
        <v>2</v>
      </c>
      <c r="N67" s="31">
        <v>2</v>
      </c>
      <c r="O67" s="31">
        <v>10</v>
      </c>
      <c r="P67" s="31">
        <v>0</v>
      </c>
      <c r="Q67" s="32">
        <f t="shared" si="0"/>
        <v>32</v>
      </c>
      <c r="R67" s="68"/>
      <c r="S67" s="68"/>
      <c r="T67" s="68"/>
      <c r="U67" s="68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1:57" s="99" customFormat="1" ht="16.899999999999999" customHeight="1" x14ac:dyDescent="0.2">
      <c r="A68" s="31">
        <v>65</v>
      </c>
      <c r="B68" s="30" t="s">
        <v>2382</v>
      </c>
      <c r="C68" s="30">
        <v>67585467105</v>
      </c>
      <c r="D68" s="30" t="s">
        <v>837</v>
      </c>
      <c r="E68" s="31" t="s">
        <v>2383</v>
      </c>
      <c r="F68" s="31" t="s">
        <v>2128</v>
      </c>
      <c r="G68" s="31" t="s">
        <v>27</v>
      </c>
      <c r="H68" s="31">
        <v>21</v>
      </c>
      <c r="I68" s="31" t="s">
        <v>2192</v>
      </c>
      <c r="J68" s="31">
        <v>6</v>
      </c>
      <c r="K68" s="31">
        <v>6</v>
      </c>
      <c r="L68" s="31">
        <v>6</v>
      </c>
      <c r="M68" s="31">
        <v>6</v>
      </c>
      <c r="N68" s="31">
        <v>6</v>
      </c>
      <c r="O68" s="31">
        <v>1</v>
      </c>
      <c r="P68" s="31">
        <v>1</v>
      </c>
      <c r="Q68" s="32">
        <f t="shared" ref="Q68:Q131" si="1">SUM(J68:P68)</f>
        <v>32</v>
      </c>
      <c r="R68" s="68"/>
      <c r="S68" s="68"/>
      <c r="T68" s="68"/>
      <c r="U68" s="68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</row>
    <row r="69" spans="1:57" s="99" customFormat="1" ht="16.899999999999999" customHeight="1" x14ac:dyDescent="0.2">
      <c r="A69" s="31">
        <v>66</v>
      </c>
      <c r="B69" s="30" t="s">
        <v>1437</v>
      </c>
      <c r="C69" s="30" t="s">
        <v>1438</v>
      </c>
      <c r="D69" s="30" t="s">
        <v>83</v>
      </c>
      <c r="E69" s="31" t="s">
        <v>1439</v>
      </c>
      <c r="F69" s="31" t="s">
        <v>1195</v>
      </c>
      <c r="G69" s="31" t="s">
        <v>27</v>
      </c>
      <c r="H69" s="31">
        <v>21</v>
      </c>
      <c r="I69" s="31" t="s">
        <v>1440</v>
      </c>
      <c r="J69" s="31">
        <v>6</v>
      </c>
      <c r="K69" s="31">
        <v>4</v>
      </c>
      <c r="L69" s="31">
        <v>6</v>
      </c>
      <c r="M69" s="31">
        <v>1</v>
      </c>
      <c r="N69" s="31">
        <v>3</v>
      </c>
      <c r="O69" s="31">
        <v>1</v>
      </c>
      <c r="P69" s="31">
        <v>10</v>
      </c>
      <c r="Q69" s="32">
        <f t="shared" si="1"/>
        <v>31</v>
      </c>
      <c r="R69" s="68"/>
      <c r="S69" s="68"/>
      <c r="T69" s="68"/>
      <c r="U69" s="68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</row>
    <row r="70" spans="1:57" s="99" customFormat="1" ht="16.899999999999999" customHeight="1" x14ac:dyDescent="0.2">
      <c r="A70" s="31">
        <v>67</v>
      </c>
      <c r="B70" s="30" t="s">
        <v>1441</v>
      </c>
      <c r="C70" s="30" t="s">
        <v>1442</v>
      </c>
      <c r="D70" s="30" t="s">
        <v>1443</v>
      </c>
      <c r="E70" s="31" t="s">
        <v>1444</v>
      </c>
      <c r="F70" s="31" t="s">
        <v>1092</v>
      </c>
      <c r="G70" s="31" t="s">
        <v>27</v>
      </c>
      <c r="H70" s="31">
        <v>21</v>
      </c>
      <c r="I70" s="31" t="s">
        <v>1406</v>
      </c>
      <c r="J70" s="31">
        <v>6</v>
      </c>
      <c r="K70" s="31">
        <v>6</v>
      </c>
      <c r="L70" s="31">
        <v>6</v>
      </c>
      <c r="M70" s="31">
        <v>6</v>
      </c>
      <c r="N70" s="31">
        <v>4</v>
      </c>
      <c r="O70" s="31">
        <v>1</v>
      </c>
      <c r="P70" s="31">
        <v>2</v>
      </c>
      <c r="Q70" s="32">
        <f t="shared" si="1"/>
        <v>31</v>
      </c>
      <c r="R70" s="68"/>
      <c r="S70" s="68"/>
      <c r="T70" s="68"/>
      <c r="U70" s="68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</row>
    <row r="71" spans="1:57" s="99" customFormat="1" ht="16.899999999999999" customHeight="1" x14ac:dyDescent="0.2">
      <c r="A71" s="31">
        <v>68</v>
      </c>
      <c r="B71" s="100" t="s">
        <v>1938</v>
      </c>
      <c r="C71" s="100" t="s">
        <v>1939</v>
      </c>
      <c r="D71" s="30" t="s">
        <v>623</v>
      </c>
      <c r="E71" s="31" t="s">
        <v>957</v>
      </c>
      <c r="F71" s="31">
        <v>2268</v>
      </c>
      <c r="G71" s="52" t="s">
        <v>27</v>
      </c>
      <c r="H71" s="31">
        <v>21</v>
      </c>
      <c r="I71" s="31" t="s">
        <v>1940</v>
      </c>
      <c r="J71" s="31">
        <v>6</v>
      </c>
      <c r="K71" s="31">
        <v>0</v>
      </c>
      <c r="L71" s="31">
        <v>6</v>
      </c>
      <c r="M71" s="31">
        <v>2</v>
      </c>
      <c r="N71" s="31">
        <v>5</v>
      </c>
      <c r="O71" s="31">
        <v>10</v>
      </c>
      <c r="P71" s="31">
        <v>2</v>
      </c>
      <c r="Q71" s="32">
        <f t="shared" si="1"/>
        <v>31</v>
      </c>
      <c r="R71" s="68"/>
      <c r="S71" s="68"/>
      <c r="T71" s="68"/>
      <c r="U71" s="68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</row>
    <row r="72" spans="1:57" s="99" customFormat="1" ht="16.899999999999999" customHeight="1" x14ac:dyDescent="0.2">
      <c r="A72" s="31">
        <v>69</v>
      </c>
      <c r="B72" s="31" t="s">
        <v>2384</v>
      </c>
      <c r="C72" s="50" t="s">
        <v>2385</v>
      </c>
      <c r="D72" s="31" t="s">
        <v>1199</v>
      </c>
      <c r="E72" s="31" t="s">
        <v>2386</v>
      </c>
      <c r="F72" s="31" t="s">
        <v>2169</v>
      </c>
      <c r="G72" s="31" t="s">
        <v>27</v>
      </c>
      <c r="H72" s="31">
        <v>21</v>
      </c>
      <c r="I72" s="31" t="s">
        <v>2180</v>
      </c>
      <c r="J72" s="31">
        <v>6</v>
      </c>
      <c r="K72" s="31">
        <v>6</v>
      </c>
      <c r="L72" s="31">
        <v>3</v>
      </c>
      <c r="M72" s="31">
        <v>1</v>
      </c>
      <c r="N72" s="31">
        <v>4</v>
      </c>
      <c r="O72" s="31">
        <v>10</v>
      </c>
      <c r="P72" s="31">
        <v>1</v>
      </c>
      <c r="Q72" s="32">
        <f t="shared" si="1"/>
        <v>31</v>
      </c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</row>
    <row r="73" spans="1:57" s="99" customFormat="1" ht="16.899999999999999" customHeight="1" x14ac:dyDescent="0.2">
      <c r="A73" s="31">
        <v>70</v>
      </c>
      <c r="B73" s="31" t="s">
        <v>2766</v>
      </c>
      <c r="C73" s="31">
        <v>66363636325</v>
      </c>
      <c r="D73" s="31" t="s">
        <v>1830</v>
      </c>
      <c r="E73" s="31" t="s">
        <v>2767</v>
      </c>
      <c r="F73" s="31">
        <v>2234</v>
      </c>
      <c r="G73" s="31" t="s">
        <v>27</v>
      </c>
      <c r="H73" s="31">
        <v>21</v>
      </c>
      <c r="I73" s="31" t="s">
        <v>2746</v>
      </c>
      <c r="J73" s="31">
        <v>6</v>
      </c>
      <c r="K73" s="31">
        <v>6</v>
      </c>
      <c r="L73" s="31">
        <v>4</v>
      </c>
      <c r="M73" s="31">
        <v>0</v>
      </c>
      <c r="N73" s="31">
        <v>4</v>
      </c>
      <c r="O73" s="31">
        <v>10</v>
      </c>
      <c r="P73" s="31">
        <v>1</v>
      </c>
      <c r="Q73" s="32">
        <f t="shared" si="1"/>
        <v>31</v>
      </c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</row>
    <row r="74" spans="1:57" s="99" customFormat="1" ht="16.899999999999999" customHeight="1" x14ac:dyDescent="0.2">
      <c r="A74" s="31">
        <v>71</v>
      </c>
      <c r="B74" s="31" t="s">
        <v>2768</v>
      </c>
      <c r="C74" s="50" t="s">
        <v>2769</v>
      </c>
      <c r="D74" s="31" t="s">
        <v>252</v>
      </c>
      <c r="E74" s="31" t="s">
        <v>851</v>
      </c>
      <c r="F74" s="31">
        <v>2198</v>
      </c>
      <c r="G74" s="31" t="s">
        <v>27</v>
      </c>
      <c r="H74" s="31">
        <v>21</v>
      </c>
      <c r="I74" s="31" t="s">
        <v>2691</v>
      </c>
      <c r="J74" s="31">
        <v>6</v>
      </c>
      <c r="K74" s="31">
        <v>6</v>
      </c>
      <c r="L74" s="31">
        <v>6</v>
      </c>
      <c r="M74" s="31">
        <v>0</v>
      </c>
      <c r="N74" s="31">
        <v>1</v>
      </c>
      <c r="O74" s="31">
        <v>10</v>
      </c>
      <c r="P74" s="31">
        <v>2</v>
      </c>
      <c r="Q74" s="32">
        <f t="shared" si="1"/>
        <v>31</v>
      </c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</row>
    <row r="75" spans="1:57" s="99" customFormat="1" ht="16.899999999999999" customHeight="1" x14ac:dyDescent="0.2">
      <c r="A75" s="31">
        <v>72</v>
      </c>
      <c r="B75" s="50" t="s">
        <v>297</v>
      </c>
      <c r="C75" s="50">
        <v>34039303687</v>
      </c>
      <c r="D75" s="31" t="s">
        <v>298</v>
      </c>
      <c r="E75" s="31" t="s">
        <v>299</v>
      </c>
      <c r="F75" s="31" t="s">
        <v>72</v>
      </c>
      <c r="G75" s="31" t="s">
        <v>27</v>
      </c>
      <c r="H75" s="31">
        <v>21</v>
      </c>
      <c r="I75" s="31" t="s">
        <v>73</v>
      </c>
      <c r="J75" s="31">
        <v>6</v>
      </c>
      <c r="K75" s="31">
        <v>6</v>
      </c>
      <c r="L75" s="31">
        <v>4</v>
      </c>
      <c r="M75" s="31">
        <v>6</v>
      </c>
      <c r="N75" s="31">
        <v>5</v>
      </c>
      <c r="O75" s="31">
        <v>0</v>
      </c>
      <c r="P75" s="31">
        <v>3</v>
      </c>
      <c r="Q75" s="32">
        <f t="shared" si="1"/>
        <v>30</v>
      </c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</row>
    <row r="76" spans="1:57" s="99" customFormat="1" ht="16.899999999999999" customHeight="1" x14ac:dyDescent="0.2">
      <c r="A76" s="31">
        <v>73</v>
      </c>
      <c r="B76" s="31" t="s">
        <v>2387</v>
      </c>
      <c r="C76" s="50" t="s">
        <v>2388</v>
      </c>
      <c r="D76" s="31" t="s">
        <v>2389</v>
      </c>
      <c r="E76" s="31" t="s">
        <v>2390</v>
      </c>
      <c r="F76" s="31" t="s">
        <v>2169</v>
      </c>
      <c r="G76" s="31" t="s">
        <v>27</v>
      </c>
      <c r="H76" s="31">
        <v>21</v>
      </c>
      <c r="I76" s="31" t="s">
        <v>2180</v>
      </c>
      <c r="J76" s="31">
        <v>6</v>
      </c>
      <c r="K76" s="31">
        <v>6</v>
      </c>
      <c r="L76" s="31">
        <v>3</v>
      </c>
      <c r="M76" s="31">
        <v>1</v>
      </c>
      <c r="N76" s="31">
        <v>5</v>
      </c>
      <c r="O76" s="31">
        <v>6</v>
      </c>
      <c r="P76" s="31">
        <v>3</v>
      </c>
      <c r="Q76" s="32">
        <f t="shared" si="1"/>
        <v>30</v>
      </c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</row>
    <row r="77" spans="1:57" s="99" customFormat="1" ht="16.899999999999999" customHeight="1" x14ac:dyDescent="0.2">
      <c r="A77" s="31">
        <v>74</v>
      </c>
      <c r="B77" s="31" t="s">
        <v>865</v>
      </c>
      <c r="C77" s="50" t="s">
        <v>866</v>
      </c>
      <c r="D77" s="31" t="s">
        <v>59</v>
      </c>
      <c r="E77" s="31" t="s">
        <v>867</v>
      </c>
      <c r="F77" s="31" t="s">
        <v>480</v>
      </c>
      <c r="G77" s="31" t="s">
        <v>27</v>
      </c>
      <c r="H77" s="31">
        <v>21</v>
      </c>
      <c r="I77" s="31" t="s">
        <v>598</v>
      </c>
      <c r="J77" s="31">
        <v>6</v>
      </c>
      <c r="K77" s="31">
        <v>0</v>
      </c>
      <c r="L77" s="31">
        <v>2</v>
      </c>
      <c r="M77" s="31">
        <v>6</v>
      </c>
      <c r="N77" s="31">
        <v>1</v>
      </c>
      <c r="O77" s="31">
        <v>10</v>
      </c>
      <c r="P77" s="31">
        <v>4</v>
      </c>
      <c r="Q77" s="32">
        <f t="shared" si="1"/>
        <v>29</v>
      </c>
      <c r="R77" s="68"/>
      <c r="S77" s="68"/>
      <c r="T77" s="68"/>
      <c r="U77" s="68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</row>
    <row r="78" spans="1:57" s="99" customFormat="1" ht="16.899999999999999" customHeight="1" x14ac:dyDescent="0.2">
      <c r="A78" s="31">
        <v>75</v>
      </c>
      <c r="B78" s="50" t="s">
        <v>1941</v>
      </c>
      <c r="C78" s="51" t="s">
        <v>1942</v>
      </c>
      <c r="D78" s="52" t="s">
        <v>1943</v>
      </c>
      <c r="E78" s="52" t="s">
        <v>1467</v>
      </c>
      <c r="F78" s="52">
        <v>2907</v>
      </c>
      <c r="G78" s="52" t="s">
        <v>27</v>
      </c>
      <c r="H78" s="52">
        <v>21</v>
      </c>
      <c r="I78" s="52" t="s">
        <v>1770</v>
      </c>
      <c r="J78" s="31">
        <v>6</v>
      </c>
      <c r="K78" s="31">
        <v>6</v>
      </c>
      <c r="L78" s="31">
        <v>6</v>
      </c>
      <c r="M78" s="31">
        <v>4</v>
      </c>
      <c r="N78" s="31">
        <v>3</v>
      </c>
      <c r="O78" s="31">
        <v>2</v>
      </c>
      <c r="P78" s="31">
        <v>2</v>
      </c>
      <c r="Q78" s="32">
        <f t="shared" si="1"/>
        <v>29</v>
      </c>
      <c r="R78" s="68"/>
      <c r="S78" s="68"/>
      <c r="T78" s="68"/>
      <c r="U78" s="68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</row>
    <row r="79" spans="1:57" s="99" customFormat="1" ht="16.899999999999999" customHeight="1" x14ac:dyDescent="0.2">
      <c r="A79" s="31">
        <v>76</v>
      </c>
      <c r="B79" s="31" t="s">
        <v>868</v>
      </c>
      <c r="C79" s="50" t="s">
        <v>869</v>
      </c>
      <c r="D79" s="31" t="s">
        <v>651</v>
      </c>
      <c r="E79" s="31" t="s">
        <v>870</v>
      </c>
      <c r="F79" s="31" t="s">
        <v>465</v>
      </c>
      <c r="G79" s="31" t="s">
        <v>27</v>
      </c>
      <c r="H79" s="31">
        <v>21</v>
      </c>
      <c r="I79" s="31" t="s">
        <v>620</v>
      </c>
      <c r="J79" s="31">
        <v>5</v>
      </c>
      <c r="K79" s="31">
        <v>6</v>
      </c>
      <c r="L79" s="31">
        <v>6</v>
      </c>
      <c r="M79" s="31">
        <v>4</v>
      </c>
      <c r="N79" s="31">
        <v>5</v>
      </c>
      <c r="O79" s="31">
        <v>0</v>
      </c>
      <c r="P79" s="31">
        <v>2</v>
      </c>
      <c r="Q79" s="32">
        <f t="shared" si="1"/>
        <v>28</v>
      </c>
      <c r="R79" s="68"/>
      <c r="S79" s="68"/>
      <c r="T79" s="68"/>
      <c r="U79" s="68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</row>
    <row r="80" spans="1:57" s="99" customFormat="1" ht="16.899999999999999" customHeight="1" x14ac:dyDescent="0.2">
      <c r="A80" s="31">
        <v>77</v>
      </c>
      <c r="B80" s="31" t="s">
        <v>871</v>
      </c>
      <c r="C80" s="50" t="s">
        <v>872</v>
      </c>
      <c r="D80" s="31" t="s">
        <v>310</v>
      </c>
      <c r="E80" s="31" t="s">
        <v>873</v>
      </c>
      <c r="F80" s="31" t="s">
        <v>492</v>
      </c>
      <c r="G80" s="31" t="s">
        <v>27</v>
      </c>
      <c r="H80" s="31">
        <v>21</v>
      </c>
      <c r="I80" s="31" t="s">
        <v>493</v>
      </c>
      <c r="J80" s="31">
        <v>6</v>
      </c>
      <c r="K80" s="31">
        <v>6</v>
      </c>
      <c r="L80" s="31">
        <v>2</v>
      </c>
      <c r="M80" s="31">
        <v>6</v>
      </c>
      <c r="N80" s="31">
        <v>6</v>
      </c>
      <c r="O80" s="31">
        <v>1</v>
      </c>
      <c r="P80" s="31">
        <v>1</v>
      </c>
      <c r="Q80" s="32">
        <f t="shared" si="1"/>
        <v>28</v>
      </c>
      <c r="R80" s="68"/>
      <c r="S80" s="68"/>
      <c r="T80" s="68"/>
      <c r="U80" s="68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</row>
    <row r="81" spans="1:57" s="99" customFormat="1" ht="16.899999999999999" customHeight="1" x14ac:dyDescent="0.2">
      <c r="A81" s="31">
        <v>78</v>
      </c>
      <c r="B81" s="50" t="s">
        <v>1944</v>
      </c>
      <c r="C81" s="51" t="s">
        <v>1945</v>
      </c>
      <c r="D81" s="52" t="s">
        <v>59</v>
      </c>
      <c r="E81" s="52" t="s">
        <v>174</v>
      </c>
      <c r="F81" s="52">
        <v>2256</v>
      </c>
      <c r="G81" s="52" t="s">
        <v>27</v>
      </c>
      <c r="H81" s="31">
        <v>21</v>
      </c>
      <c r="I81" s="52" t="s">
        <v>1763</v>
      </c>
      <c r="J81" s="31">
        <v>6</v>
      </c>
      <c r="K81" s="31">
        <v>5</v>
      </c>
      <c r="L81" s="31">
        <v>6</v>
      </c>
      <c r="M81" s="31">
        <v>6</v>
      </c>
      <c r="N81" s="31">
        <v>2</v>
      </c>
      <c r="O81" s="31">
        <v>0</v>
      </c>
      <c r="P81" s="31">
        <v>3</v>
      </c>
      <c r="Q81" s="32">
        <f t="shared" si="1"/>
        <v>28</v>
      </c>
      <c r="R81" s="68"/>
      <c r="S81" s="68"/>
      <c r="T81" s="68"/>
      <c r="U81" s="68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</row>
    <row r="82" spans="1:57" s="99" customFormat="1" ht="16.899999999999999" customHeight="1" x14ac:dyDescent="0.2">
      <c r="A82" s="31">
        <v>79</v>
      </c>
      <c r="B82" s="31" t="s">
        <v>2391</v>
      </c>
      <c r="C82" s="31" t="s">
        <v>2392</v>
      </c>
      <c r="D82" s="31" t="s">
        <v>2393</v>
      </c>
      <c r="E82" s="31" t="s">
        <v>2394</v>
      </c>
      <c r="F82" s="31" t="s">
        <v>2119</v>
      </c>
      <c r="G82" s="31" t="s">
        <v>27</v>
      </c>
      <c r="H82" s="31">
        <v>21</v>
      </c>
      <c r="I82" s="31" t="s">
        <v>2395</v>
      </c>
      <c r="J82" s="31">
        <v>2</v>
      </c>
      <c r="K82" s="31">
        <v>6</v>
      </c>
      <c r="L82" s="31">
        <v>6</v>
      </c>
      <c r="M82" s="31">
        <v>6</v>
      </c>
      <c r="N82" s="31">
        <v>1</v>
      </c>
      <c r="O82" s="31">
        <v>0</v>
      </c>
      <c r="P82" s="31">
        <v>7</v>
      </c>
      <c r="Q82" s="32">
        <f t="shared" si="1"/>
        <v>28</v>
      </c>
      <c r="R82" s="68"/>
      <c r="S82" s="68"/>
      <c r="T82" s="68"/>
      <c r="U82" s="68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</row>
    <row r="83" spans="1:57" s="99" customFormat="1" ht="16.899999999999999" customHeight="1" x14ac:dyDescent="0.2">
      <c r="A83" s="31">
        <v>80</v>
      </c>
      <c r="B83" s="31" t="s">
        <v>2770</v>
      </c>
      <c r="C83" s="31">
        <v>71533563505</v>
      </c>
      <c r="D83" s="31" t="s">
        <v>1262</v>
      </c>
      <c r="E83" s="31" t="s">
        <v>2771</v>
      </c>
      <c r="F83" s="31">
        <v>2234</v>
      </c>
      <c r="G83" s="31" t="s">
        <v>27</v>
      </c>
      <c r="H83" s="31">
        <v>21</v>
      </c>
      <c r="I83" s="31" t="s">
        <v>2746</v>
      </c>
      <c r="J83" s="31">
        <v>2</v>
      </c>
      <c r="K83" s="31">
        <v>1</v>
      </c>
      <c r="L83" s="31">
        <v>6</v>
      </c>
      <c r="M83" s="31">
        <v>6</v>
      </c>
      <c r="N83" s="31">
        <v>2</v>
      </c>
      <c r="O83" s="31">
        <v>10</v>
      </c>
      <c r="P83" s="31">
        <v>1</v>
      </c>
      <c r="Q83" s="32">
        <f t="shared" si="1"/>
        <v>28</v>
      </c>
      <c r="R83" s="68"/>
      <c r="S83" s="68"/>
      <c r="T83" s="68"/>
      <c r="U83" s="68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</row>
    <row r="84" spans="1:57" s="99" customFormat="1" ht="16.899999999999999" customHeight="1" x14ac:dyDescent="0.2">
      <c r="A84" s="31">
        <v>81</v>
      </c>
      <c r="B84" s="31" t="s">
        <v>3132</v>
      </c>
      <c r="C84" s="50" t="s">
        <v>3133</v>
      </c>
      <c r="D84" s="31" t="s">
        <v>1240</v>
      </c>
      <c r="E84" s="31" t="s">
        <v>3134</v>
      </c>
      <c r="F84" s="31" t="s">
        <v>2928</v>
      </c>
      <c r="G84" s="31" t="s">
        <v>2929</v>
      </c>
      <c r="H84" s="31">
        <v>21</v>
      </c>
      <c r="I84" s="31" t="s">
        <v>3051</v>
      </c>
      <c r="J84" s="31">
        <v>6</v>
      </c>
      <c r="K84" s="31">
        <v>6</v>
      </c>
      <c r="L84" s="31">
        <v>6</v>
      </c>
      <c r="M84" s="31">
        <v>3</v>
      </c>
      <c r="N84" s="31">
        <v>5</v>
      </c>
      <c r="O84" s="31">
        <v>2</v>
      </c>
      <c r="P84" s="31">
        <v>0</v>
      </c>
      <c r="Q84" s="32">
        <f t="shared" si="1"/>
        <v>28</v>
      </c>
      <c r="R84" s="68"/>
      <c r="S84" s="68"/>
      <c r="T84" s="68"/>
      <c r="U84" s="68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</row>
    <row r="85" spans="1:57" s="99" customFormat="1" ht="16.899999999999999" customHeight="1" x14ac:dyDescent="0.2">
      <c r="A85" s="31">
        <v>82</v>
      </c>
      <c r="B85" s="31" t="s">
        <v>3135</v>
      </c>
      <c r="C85" s="50" t="s">
        <v>3136</v>
      </c>
      <c r="D85" s="31" t="s">
        <v>2443</v>
      </c>
      <c r="E85" s="31" t="s">
        <v>3137</v>
      </c>
      <c r="F85" s="31" t="s">
        <v>2912</v>
      </c>
      <c r="G85" s="31" t="s">
        <v>2879</v>
      </c>
      <c r="H85" s="31">
        <v>21</v>
      </c>
      <c r="I85" s="31" t="s">
        <v>3131</v>
      </c>
      <c r="J85" s="31">
        <v>6</v>
      </c>
      <c r="K85" s="31">
        <v>6</v>
      </c>
      <c r="L85" s="31">
        <v>6</v>
      </c>
      <c r="M85" s="31">
        <v>0</v>
      </c>
      <c r="N85" s="31">
        <v>5</v>
      </c>
      <c r="O85" s="31">
        <v>4</v>
      </c>
      <c r="P85" s="31">
        <v>1</v>
      </c>
      <c r="Q85" s="32">
        <f t="shared" si="1"/>
        <v>28</v>
      </c>
      <c r="R85" s="68"/>
      <c r="S85" s="68"/>
      <c r="T85" s="68"/>
      <c r="U85" s="68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</row>
    <row r="86" spans="1:57" s="99" customFormat="1" ht="16.899999999999999" customHeight="1" x14ac:dyDescent="0.2">
      <c r="A86" s="31">
        <v>83</v>
      </c>
      <c r="B86" s="31" t="s">
        <v>3138</v>
      </c>
      <c r="C86" s="50" t="s">
        <v>3139</v>
      </c>
      <c r="D86" s="31" t="s">
        <v>138</v>
      </c>
      <c r="E86" s="31" t="s">
        <v>749</v>
      </c>
      <c r="F86" s="31" t="s">
        <v>2873</v>
      </c>
      <c r="G86" s="31" t="s">
        <v>2874</v>
      </c>
      <c r="H86" s="31">
        <v>21</v>
      </c>
      <c r="I86" s="31" t="s">
        <v>3122</v>
      </c>
      <c r="J86" s="31">
        <v>4</v>
      </c>
      <c r="K86" s="31">
        <v>6</v>
      </c>
      <c r="L86" s="31">
        <v>6</v>
      </c>
      <c r="M86" s="31">
        <v>6</v>
      </c>
      <c r="N86" s="31">
        <v>0</v>
      </c>
      <c r="O86" s="31">
        <v>4</v>
      </c>
      <c r="P86" s="31">
        <v>2</v>
      </c>
      <c r="Q86" s="32">
        <f t="shared" si="1"/>
        <v>28</v>
      </c>
      <c r="R86" s="68"/>
      <c r="S86" s="68"/>
      <c r="T86" s="68"/>
      <c r="U86" s="68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</row>
    <row r="87" spans="1:57" s="99" customFormat="1" ht="16.899999999999999" customHeight="1" x14ac:dyDescent="0.2">
      <c r="A87" s="31">
        <v>84</v>
      </c>
      <c r="B87" s="31" t="s">
        <v>3140</v>
      </c>
      <c r="C87" s="50" t="s">
        <v>3141</v>
      </c>
      <c r="D87" s="31" t="s">
        <v>854</v>
      </c>
      <c r="E87" s="31" t="s">
        <v>3142</v>
      </c>
      <c r="F87" s="31" t="s">
        <v>2890</v>
      </c>
      <c r="G87" s="31" t="s">
        <v>2879</v>
      </c>
      <c r="H87" s="31">
        <v>21</v>
      </c>
      <c r="I87" s="31" t="s">
        <v>2905</v>
      </c>
      <c r="J87" s="31">
        <v>6</v>
      </c>
      <c r="K87" s="31">
        <v>6</v>
      </c>
      <c r="L87" s="31">
        <v>6</v>
      </c>
      <c r="M87" s="31">
        <v>3</v>
      </c>
      <c r="N87" s="31">
        <v>5</v>
      </c>
      <c r="O87" s="31">
        <v>0</v>
      </c>
      <c r="P87" s="31">
        <v>2</v>
      </c>
      <c r="Q87" s="32">
        <f t="shared" si="1"/>
        <v>28</v>
      </c>
      <c r="R87" s="68"/>
      <c r="S87" s="68"/>
      <c r="T87" s="68"/>
      <c r="U87" s="68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</row>
    <row r="88" spans="1:57" s="99" customFormat="1" ht="16.899999999999999" customHeight="1" x14ac:dyDescent="0.2">
      <c r="A88" s="31">
        <v>85</v>
      </c>
      <c r="B88" s="31" t="s">
        <v>1445</v>
      </c>
      <c r="C88" s="31" t="s">
        <v>1446</v>
      </c>
      <c r="D88" s="31" t="s">
        <v>209</v>
      </c>
      <c r="E88" s="31" t="s">
        <v>1447</v>
      </c>
      <c r="F88" s="31" t="s">
        <v>1115</v>
      </c>
      <c r="G88" s="31" t="s">
        <v>27</v>
      </c>
      <c r="H88" s="31">
        <v>21</v>
      </c>
      <c r="I88" s="31" t="s">
        <v>1410</v>
      </c>
      <c r="J88" s="31">
        <v>6</v>
      </c>
      <c r="K88" s="31">
        <v>6</v>
      </c>
      <c r="L88" s="31">
        <v>6</v>
      </c>
      <c r="M88" s="31">
        <v>3</v>
      </c>
      <c r="N88" s="31">
        <v>5</v>
      </c>
      <c r="O88" s="31">
        <v>1</v>
      </c>
      <c r="P88" s="31">
        <v>0</v>
      </c>
      <c r="Q88" s="32">
        <f t="shared" si="1"/>
        <v>27</v>
      </c>
      <c r="R88" s="68"/>
      <c r="S88" s="68"/>
      <c r="T88" s="68"/>
      <c r="U88" s="68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</row>
    <row r="89" spans="1:57" s="99" customFormat="1" ht="16.899999999999999" customHeight="1" x14ac:dyDescent="0.2">
      <c r="A89" s="31">
        <v>86</v>
      </c>
      <c r="B89" s="50" t="s">
        <v>1946</v>
      </c>
      <c r="C89" s="51" t="s">
        <v>1947</v>
      </c>
      <c r="D89" s="52" t="s">
        <v>888</v>
      </c>
      <c r="E89" s="52" t="s">
        <v>1948</v>
      </c>
      <c r="F89" s="52">
        <v>2907</v>
      </c>
      <c r="G89" s="52" t="s">
        <v>27</v>
      </c>
      <c r="H89" s="52">
        <v>21</v>
      </c>
      <c r="I89" s="52" t="s">
        <v>1770</v>
      </c>
      <c r="J89" s="31">
        <v>6</v>
      </c>
      <c r="K89" s="31">
        <v>6</v>
      </c>
      <c r="L89" s="31">
        <v>6</v>
      </c>
      <c r="M89" s="31">
        <v>6</v>
      </c>
      <c r="N89" s="31">
        <v>0</v>
      </c>
      <c r="O89" s="31">
        <v>1</v>
      </c>
      <c r="P89" s="31">
        <v>2</v>
      </c>
      <c r="Q89" s="32">
        <f t="shared" si="1"/>
        <v>27</v>
      </c>
      <c r="R89" s="68"/>
      <c r="S89" s="68"/>
      <c r="T89" s="68"/>
      <c r="U89" s="68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1:57" s="99" customFormat="1" ht="16.899999999999999" customHeight="1" x14ac:dyDescent="0.2">
      <c r="A90" s="31">
        <v>87</v>
      </c>
      <c r="B90" s="31" t="s">
        <v>2396</v>
      </c>
      <c r="C90" s="31">
        <v>47985348954</v>
      </c>
      <c r="D90" s="31" t="s">
        <v>2397</v>
      </c>
      <c r="E90" s="31" t="s">
        <v>2398</v>
      </c>
      <c r="F90" s="31" t="s">
        <v>2158</v>
      </c>
      <c r="G90" s="31" t="s">
        <v>27</v>
      </c>
      <c r="H90" s="31">
        <v>21</v>
      </c>
      <c r="I90" s="31" t="s">
        <v>2159</v>
      </c>
      <c r="J90" s="31">
        <v>6</v>
      </c>
      <c r="K90" s="31">
        <v>6</v>
      </c>
      <c r="L90" s="31">
        <v>6</v>
      </c>
      <c r="M90" s="31">
        <v>2</v>
      </c>
      <c r="N90" s="31">
        <v>1</v>
      </c>
      <c r="O90" s="31">
        <v>5</v>
      </c>
      <c r="P90" s="31">
        <v>1</v>
      </c>
      <c r="Q90" s="32">
        <f t="shared" si="1"/>
        <v>27</v>
      </c>
      <c r="R90" s="68"/>
      <c r="S90" s="68"/>
      <c r="T90" s="68"/>
      <c r="U90" s="68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</row>
    <row r="91" spans="1:57" s="99" customFormat="1" ht="16.899999999999999" customHeight="1" x14ac:dyDescent="0.2">
      <c r="A91" s="31">
        <v>88</v>
      </c>
      <c r="B91" s="31" t="s">
        <v>2772</v>
      </c>
      <c r="C91" s="31">
        <v>18181790333</v>
      </c>
      <c r="D91" s="31" t="s">
        <v>2773</v>
      </c>
      <c r="E91" s="31" t="s">
        <v>2774</v>
      </c>
      <c r="F91" s="31">
        <v>2236</v>
      </c>
      <c r="G91" s="31" t="s">
        <v>27</v>
      </c>
      <c r="H91" s="31">
        <v>21</v>
      </c>
      <c r="I91" s="31" t="s">
        <v>2754</v>
      </c>
      <c r="J91" s="31">
        <v>6</v>
      </c>
      <c r="K91" s="31">
        <v>6</v>
      </c>
      <c r="L91" s="31">
        <v>6</v>
      </c>
      <c r="M91" s="31">
        <v>6</v>
      </c>
      <c r="N91" s="31">
        <v>0</v>
      </c>
      <c r="O91" s="31">
        <v>1</v>
      </c>
      <c r="P91" s="31">
        <v>2</v>
      </c>
      <c r="Q91" s="32">
        <f t="shared" si="1"/>
        <v>27</v>
      </c>
      <c r="R91" s="68"/>
      <c r="S91" s="68"/>
      <c r="T91" s="68"/>
      <c r="U91" s="68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</row>
    <row r="92" spans="1:57" s="99" customFormat="1" ht="16.899999999999999" customHeight="1" x14ac:dyDescent="0.2">
      <c r="A92" s="31">
        <v>89</v>
      </c>
      <c r="B92" s="31" t="s">
        <v>3143</v>
      </c>
      <c r="C92" s="50" t="s">
        <v>3144</v>
      </c>
      <c r="D92" s="31" t="s">
        <v>3145</v>
      </c>
      <c r="E92" s="31" t="s">
        <v>3146</v>
      </c>
      <c r="F92" s="31" t="s">
        <v>2890</v>
      </c>
      <c r="G92" s="31" t="s">
        <v>2879</v>
      </c>
      <c r="H92" s="31">
        <v>21</v>
      </c>
      <c r="I92" s="31" t="s">
        <v>2891</v>
      </c>
      <c r="J92" s="31">
        <v>6</v>
      </c>
      <c r="K92" s="31">
        <v>0</v>
      </c>
      <c r="L92" s="31">
        <v>6</v>
      </c>
      <c r="M92" s="31">
        <v>3</v>
      </c>
      <c r="N92" s="31">
        <v>6</v>
      </c>
      <c r="O92" s="31">
        <v>6</v>
      </c>
      <c r="P92" s="31">
        <v>0</v>
      </c>
      <c r="Q92" s="32">
        <f t="shared" si="1"/>
        <v>27</v>
      </c>
      <c r="R92" s="68"/>
      <c r="S92" s="68"/>
      <c r="T92" s="68"/>
      <c r="U92" s="68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</row>
    <row r="93" spans="1:57" s="99" customFormat="1" ht="16.899999999999999" customHeight="1" x14ac:dyDescent="0.2">
      <c r="A93" s="31">
        <v>90</v>
      </c>
      <c r="B93" s="31" t="s">
        <v>3147</v>
      </c>
      <c r="C93" s="50" t="s">
        <v>3148</v>
      </c>
      <c r="D93" s="31" t="s">
        <v>59</v>
      </c>
      <c r="E93" s="31" t="s">
        <v>3149</v>
      </c>
      <c r="F93" s="31" t="s">
        <v>2890</v>
      </c>
      <c r="G93" s="31" t="s">
        <v>2879</v>
      </c>
      <c r="H93" s="31">
        <v>21</v>
      </c>
      <c r="I93" s="31" t="s">
        <v>2891</v>
      </c>
      <c r="J93" s="31">
        <v>6</v>
      </c>
      <c r="K93" s="31">
        <v>2</v>
      </c>
      <c r="L93" s="31">
        <v>6</v>
      </c>
      <c r="M93" s="31">
        <v>3</v>
      </c>
      <c r="N93" s="31">
        <v>0</v>
      </c>
      <c r="O93" s="31">
        <v>10</v>
      </c>
      <c r="P93" s="31">
        <v>0</v>
      </c>
      <c r="Q93" s="32">
        <f t="shared" si="1"/>
        <v>27</v>
      </c>
      <c r="R93" s="68"/>
      <c r="S93" s="68"/>
      <c r="T93" s="68"/>
      <c r="U93" s="68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</row>
    <row r="94" spans="1:57" s="99" customFormat="1" ht="16.899999999999999" customHeight="1" x14ac:dyDescent="0.2">
      <c r="A94" s="31">
        <v>91</v>
      </c>
      <c r="B94" s="50" t="s">
        <v>300</v>
      </c>
      <c r="C94" s="50">
        <v>21014708232</v>
      </c>
      <c r="D94" s="31" t="s">
        <v>102</v>
      </c>
      <c r="E94" s="31" t="s">
        <v>301</v>
      </c>
      <c r="F94" s="31" t="s">
        <v>91</v>
      </c>
      <c r="G94" s="31" t="s">
        <v>27</v>
      </c>
      <c r="H94" s="31">
        <v>21</v>
      </c>
      <c r="I94" s="31" t="s">
        <v>92</v>
      </c>
      <c r="J94" s="31">
        <v>6</v>
      </c>
      <c r="K94" s="31">
        <v>0</v>
      </c>
      <c r="L94" s="31">
        <v>4</v>
      </c>
      <c r="M94" s="31">
        <v>6</v>
      </c>
      <c r="N94" s="31">
        <v>5</v>
      </c>
      <c r="O94" s="31">
        <v>0</v>
      </c>
      <c r="P94" s="31">
        <v>5</v>
      </c>
      <c r="Q94" s="32">
        <f t="shared" si="1"/>
        <v>26</v>
      </c>
      <c r="R94" s="68"/>
      <c r="S94" s="68"/>
      <c r="T94" s="68"/>
      <c r="U94" s="68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</row>
    <row r="95" spans="1:57" s="99" customFormat="1" ht="16.899999999999999" customHeight="1" x14ac:dyDescent="0.2">
      <c r="A95" s="31">
        <v>92</v>
      </c>
      <c r="B95" s="31" t="s">
        <v>874</v>
      </c>
      <c r="C95" s="50" t="s">
        <v>875</v>
      </c>
      <c r="D95" s="31" t="s">
        <v>83</v>
      </c>
      <c r="E95" s="31" t="s">
        <v>876</v>
      </c>
      <c r="F95" s="31" t="s">
        <v>539</v>
      </c>
      <c r="G95" s="31" t="s">
        <v>27</v>
      </c>
      <c r="H95" s="31">
        <v>21</v>
      </c>
      <c r="I95" s="31" t="s">
        <v>540</v>
      </c>
      <c r="J95" s="31">
        <v>6</v>
      </c>
      <c r="K95" s="31">
        <v>6</v>
      </c>
      <c r="L95" s="31">
        <v>6</v>
      </c>
      <c r="M95" s="31">
        <v>0</v>
      </c>
      <c r="N95" s="31">
        <v>1</v>
      </c>
      <c r="O95" s="31">
        <v>6</v>
      </c>
      <c r="P95" s="31">
        <v>1</v>
      </c>
      <c r="Q95" s="32">
        <f t="shared" si="1"/>
        <v>26</v>
      </c>
      <c r="R95" s="68"/>
      <c r="S95" s="68"/>
      <c r="T95" s="68"/>
      <c r="U95" s="68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</row>
    <row r="96" spans="1:57" s="99" customFormat="1" ht="16.899999999999999" customHeight="1" x14ac:dyDescent="0.2">
      <c r="A96" s="31">
        <v>93</v>
      </c>
      <c r="B96" s="31" t="s">
        <v>1448</v>
      </c>
      <c r="C96" s="31" t="s">
        <v>1449</v>
      </c>
      <c r="D96" s="31" t="s">
        <v>1450</v>
      </c>
      <c r="E96" s="31" t="s">
        <v>1451</v>
      </c>
      <c r="F96" s="31" t="s">
        <v>1104</v>
      </c>
      <c r="G96" s="31" t="s">
        <v>27</v>
      </c>
      <c r="H96" s="31">
        <v>21</v>
      </c>
      <c r="I96" s="31" t="s">
        <v>1452</v>
      </c>
      <c r="J96" s="31">
        <v>6</v>
      </c>
      <c r="K96" s="31">
        <v>4</v>
      </c>
      <c r="L96" s="31">
        <v>2</v>
      </c>
      <c r="M96" s="31">
        <v>3</v>
      </c>
      <c r="N96" s="31">
        <v>5</v>
      </c>
      <c r="O96" s="31">
        <v>0</v>
      </c>
      <c r="P96" s="31">
        <v>6</v>
      </c>
      <c r="Q96" s="32">
        <f t="shared" si="1"/>
        <v>26</v>
      </c>
      <c r="R96" s="68"/>
      <c r="S96" s="68"/>
      <c r="T96" s="68"/>
      <c r="U96" s="68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</row>
    <row r="97" spans="1:57" s="99" customFormat="1" ht="16.899999999999999" customHeight="1" x14ac:dyDescent="0.2">
      <c r="A97" s="31">
        <v>94</v>
      </c>
      <c r="B97" s="50" t="s">
        <v>1949</v>
      </c>
      <c r="C97" s="52">
        <v>23858231009</v>
      </c>
      <c r="D97" s="52" t="s">
        <v>1950</v>
      </c>
      <c r="E97" s="52" t="s">
        <v>1951</v>
      </c>
      <c r="F97" s="52">
        <v>2261</v>
      </c>
      <c r="G97" s="52" t="s">
        <v>27</v>
      </c>
      <c r="H97" s="52">
        <v>21</v>
      </c>
      <c r="I97" s="52" t="s">
        <v>1760</v>
      </c>
      <c r="J97" s="31">
        <v>1</v>
      </c>
      <c r="K97" s="31">
        <v>0</v>
      </c>
      <c r="L97" s="31">
        <v>6</v>
      </c>
      <c r="M97" s="31">
        <v>5</v>
      </c>
      <c r="N97" s="31">
        <v>4</v>
      </c>
      <c r="O97" s="31">
        <v>0</v>
      </c>
      <c r="P97" s="31">
        <v>10</v>
      </c>
      <c r="Q97" s="32">
        <f t="shared" si="1"/>
        <v>26</v>
      </c>
      <c r="R97" s="68"/>
      <c r="S97" s="68"/>
      <c r="T97" s="68"/>
      <c r="U97" s="68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</row>
    <row r="98" spans="1:57" s="99" customFormat="1" ht="16.899999999999999" customHeight="1" x14ac:dyDescent="0.2">
      <c r="A98" s="31">
        <v>95</v>
      </c>
      <c r="B98" s="31" t="s">
        <v>2399</v>
      </c>
      <c r="C98" s="50" t="s">
        <v>2400</v>
      </c>
      <c r="D98" s="31" t="s">
        <v>83</v>
      </c>
      <c r="E98" s="31" t="s">
        <v>2401</v>
      </c>
      <c r="F98" s="31" t="s">
        <v>2169</v>
      </c>
      <c r="G98" s="31" t="s">
        <v>27</v>
      </c>
      <c r="H98" s="31">
        <v>21</v>
      </c>
      <c r="I98" s="31" t="s">
        <v>2180</v>
      </c>
      <c r="J98" s="31">
        <v>6</v>
      </c>
      <c r="K98" s="31">
        <v>6</v>
      </c>
      <c r="L98" s="31">
        <v>3</v>
      </c>
      <c r="M98" s="31">
        <v>6</v>
      </c>
      <c r="N98" s="31">
        <v>1</v>
      </c>
      <c r="O98" s="31">
        <v>1</v>
      </c>
      <c r="P98" s="31">
        <v>3</v>
      </c>
      <c r="Q98" s="32">
        <f t="shared" si="1"/>
        <v>26</v>
      </c>
      <c r="R98" s="68"/>
      <c r="S98" s="68"/>
      <c r="T98" s="68"/>
      <c r="U98" s="68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</row>
    <row r="99" spans="1:57" s="99" customFormat="1" ht="16.899999999999999" customHeight="1" x14ac:dyDescent="0.2">
      <c r="A99" s="31">
        <v>96</v>
      </c>
      <c r="B99" s="31" t="s">
        <v>2775</v>
      </c>
      <c r="C99" s="50" t="s">
        <v>2776</v>
      </c>
      <c r="D99" s="31" t="s">
        <v>2777</v>
      </c>
      <c r="E99" s="31" t="s">
        <v>2778</v>
      </c>
      <c r="F99" s="31">
        <v>2193</v>
      </c>
      <c r="G99" s="31" t="s">
        <v>27</v>
      </c>
      <c r="H99" s="31">
        <v>21</v>
      </c>
      <c r="I99" s="31" t="s">
        <v>2668</v>
      </c>
      <c r="J99" s="31">
        <v>6</v>
      </c>
      <c r="K99" s="31">
        <v>1</v>
      </c>
      <c r="L99" s="31">
        <v>6</v>
      </c>
      <c r="M99" s="31">
        <v>5</v>
      </c>
      <c r="N99" s="31">
        <v>4</v>
      </c>
      <c r="O99" s="31">
        <v>0</v>
      </c>
      <c r="P99" s="31">
        <v>4</v>
      </c>
      <c r="Q99" s="32">
        <f t="shared" si="1"/>
        <v>26</v>
      </c>
      <c r="R99" s="68"/>
      <c r="S99" s="68"/>
      <c r="T99" s="68"/>
      <c r="U99" s="68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</row>
    <row r="100" spans="1:57" s="99" customFormat="1" ht="16.899999999999999" customHeight="1" x14ac:dyDescent="0.2">
      <c r="A100" s="31">
        <v>97</v>
      </c>
      <c r="B100" s="31" t="s">
        <v>3150</v>
      </c>
      <c r="C100" s="50" t="s">
        <v>3151</v>
      </c>
      <c r="D100" s="31" t="s">
        <v>307</v>
      </c>
      <c r="E100" s="31" t="s">
        <v>1147</v>
      </c>
      <c r="F100" s="31" t="s">
        <v>2878</v>
      </c>
      <c r="G100" s="31" t="s">
        <v>2879</v>
      </c>
      <c r="H100" s="31">
        <v>21</v>
      </c>
      <c r="I100" s="31" t="s">
        <v>3152</v>
      </c>
      <c r="J100" s="31">
        <v>6</v>
      </c>
      <c r="K100" s="31">
        <v>4</v>
      </c>
      <c r="L100" s="31">
        <v>4</v>
      </c>
      <c r="M100" s="31">
        <v>4</v>
      </c>
      <c r="N100" s="31">
        <v>1</v>
      </c>
      <c r="O100" s="31">
        <v>6</v>
      </c>
      <c r="P100" s="31">
        <v>1</v>
      </c>
      <c r="Q100" s="32">
        <f t="shared" si="1"/>
        <v>26</v>
      </c>
      <c r="R100" s="68"/>
      <c r="S100" s="68"/>
      <c r="T100" s="68"/>
      <c r="U100" s="68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</row>
    <row r="101" spans="1:57" s="99" customFormat="1" ht="16.899999999999999" customHeight="1" x14ac:dyDescent="0.2">
      <c r="A101" s="31">
        <v>98</v>
      </c>
      <c r="B101" s="50" t="s">
        <v>302</v>
      </c>
      <c r="C101" s="50">
        <v>42783194232</v>
      </c>
      <c r="D101" s="31" t="s">
        <v>303</v>
      </c>
      <c r="E101" s="31" t="s">
        <v>304</v>
      </c>
      <c r="F101" s="31" t="s">
        <v>107</v>
      </c>
      <c r="G101" s="31" t="s">
        <v>27</v>
      </c>
      <c r="H101" s="31">
        <v>21</v>
      </c>
      <c r="I101" s="31" t="s">
        <v>305</v>
      </c>
      <c r="J101" s="31">
        <v>6</v>
      </c>
      <c r="K101" s="31">
        <v>0</v>
      </c>
      <c r="L101" s="31">
        <v>6</v>
      </c>
      <c r="M101" s="31">
        <v>4</v>
      </c>
      <c r="N101" s="31">
        <v>3</v>
      </c>
      <c r="O101" s="31">
        <v>0</v>
      </c>
      <c r="P101" s="31">
        <v>6</v>
      </c>
      <c r="Q101" s="32">
        <f t="shared" si="1"/>
        <v>25</v>
      </c>
      <c r="R101" s="68"/>
      <c r="S101" s="68"/>
      <c r="T101" s="68"/>
      <c r="U101" s="68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</row>
    <row r="102" spans="1:57" s="99" customFormat="1" ht="16.899999999999999" customHeight="1" x14ac:dyDescent="0.2">
      <c r="A102" s="31">
        <v>99</v>
      </c>
      <c r="B102" s="50" t="s">
        <v>306</v>
      </c>
      <c r="C102" s="50">
        <v>85978048217</v>
      </c>
      <c r="D102" s="31" t="s">
        <v>307</v>
      </c>
      <c r="E102" s="31" t="s">
        <v>308</v>
      </c>
      <c r="F102" s="31" t="s">
        <v>85</v>
      </c>
      <c r="G102" s="31" t="s">
        <v>27</v>
      </c>
      <c r="H102" s="31">
        <v>21</v>
      </c>
      <c r="I102" s="31" t="s">
        <v>86</v>
      </c>
      <c r="J102" s="31">
        <v>6</v>
      </c>
      <c r="K102" s="31">
        <v>0</v>
      </c>
      <c r="L102" s="31">
        <v>4</v>
      </c>
      <c r="M102" s="31">
        <v>1</v>
      </c>
      <c r="N102" s="31">
        <v>1</v>
      </c>
      <c r="O102" s="31">
        <v>10</v>
      </c>
      <c r="P102" s="31">
        <v>3</v>
      </c>
      <c r="Q102" s="32">
        <f t="shared" si="1"/>
        <v>25</v>
      </c>
      <c r="R102" s="68"/>
      <c r="S102" s="68"/>
      <c r="T102" s="68"/>
      <c r="U102" s="68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</row>
    <row r="103" spans="1:57" s="99" customFormat="1" ht="16.899999999999999" customHeight="1" x14ac:dyDescent="0.2">
      <c r="A103" s="31">
        <v>100</v>
      </c>
      <c r="B103" s="31" t="s">
        <v>877</v>
      </c>
      <c r="C103" s="50" t="s">
        <v>878</v>
      </c>
      <c r="D103" s="31" t="s">
        <v>310</v>
      </c>
      <c r="E103" s="31" t="s">
        <v>879</v>
      </c>
      <c r="F103" s="31" t="s">
        <v>539</v>
      </c>
      <c r="G103" s="31" t="s">
        <v>27</v>
      </c>
      <c r="H103" s="31">
        <v>21</v>
      </c>
      <c r="I103" s="31" t="s">
        <v>540</v>
      </c>
      <c r="J103" s="31">
        <v>6</v>
      </c>
      <c r="K103" s="31">
        <v>6</v>
      </c>
      <c r="L103" s="31">
        <v>6</v>
      </c>
      <c r="M103" s="31">
        <v>6</v>
      </c>
      <c r="N103" s="31">
        <v>0</v>
      </c>
      <c r="O103" s="31">
        <v>1</v>
      </c>
      <c r="P103" s="31">
        <v>0</v>
      </c>
      <c r="Q103" s="32">
        <f t="shared" si="1"/>
        <v>25</v>
      </c>
      <c r="R103" s="68"/>
      <c r="S103" s="68"/>
      <c r="T103" s="68"/>
      <c r="U103" s="68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</row>
    <row r="104" spans="1:57" s="99" customFormat="1" ht="16.899999999999999" customHeight="1" x14ac:dyDescent="0.2">
      <c r="A104" s="31">
        <v>101</v>
      </c>
      <c r="B104" s="50" t="s">
        <v>1952</v>
      </c>
      <c r="C104" s="51" t="s">
        <v>1953</v>
      </c>
      <c r="D104" s="52" t="s">
        <v>102</v>
      </c>
      <c r="E104" s="52" t="s">
        <v>1954</v>
      </c>
      <c r="F104" s="52">
        <v>2266</v>
      </c>
      <c r="G104" s="52" t="s">
        <v>27</v>
      </c>
      <c r="H104" s="52">
        <v>21</v>
      </c>
      <c r="I104" s="52" t="s">
        <v>1771</v>
      </c>
      <c r="J104" s="31">
        <v>0</v>
      </c>
      <c r="K104" s="31">
        <v>6</v>
      </c>
      <c r="L104" s="31">
        <v>6</v>
      </c>
      <c r="M104" s="31">
        <v>6</v>
      </c>
      <c r="N104" s="31">
        <v>6</v>
      </c>
      <c r="O104" s="31">
        <v>0</v>
      </c>
      <c r="P104" s="31">
        <v>1</v>
      </c>
      <c r="Q104" s="32">
        <f t="shared" si="1"/>
        <v>25</v>
      </c>
      <c r="R104" s="68"/>
      <c r="S104" s="68"/>
      <c r="T104" s="68"/>
      <c r="U104" s="68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</row>
    <row r="105" spans="1:57" s="99" customFormat="1" ht="16.899999999999999" customHeight="1" x14ac:dyDescent="0.2">
      <c r="A105" s="31">
        <v>102</v>
      </c>
      <c r="B105" s="31" t="s">
        <v>2402</v>
      </c>
      <c r="C105" s="31" t="s">
        <v>2403</v>
      </c>
      <c r="D105" s="31" t="s">
        <v>2185</v>
      </c>
      <c r="E105" s="31" t="s">
        <v>2404</v>
      </c>
      <c r="F105" s="31" t="s">
        <v>2133</v>
      </c>
      <c r="G105" s="31" t="s">
        <v>27</v>
      </c>
      <c r="H105" s="31">
        <v>21</v>
      </c>
      <c r="I105" s="31" t="s">
        <v>2134</v>
      </c>
      <c r="J105" s="31">
        <v>6</v>
      </c>
      <c r="K105" s="31">
        <v>2</v>
      </c>
      <c r="L105" s="31">
        <v>6</v>
      </c>
      <c r="M105" s="31">
        <v>2</v>
      </c>
      <c r="N105" s="31">
        <v>0</v>
      </c>
      <c r="O105" s="31">
        <v>1</v>
      </c>
      <c r="P105" s="31">
        <v>8</v>
      </c>
      <c r="Q105" s="32">
        <f t="shared" si="1"/>
        <v>25</v>
      </c>
      <c r="R105" s="68"/>
      <c r="S105" s="68"/>
      <c r="T105" s="68"/>
      <c r="U105" s="68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</row>
    <row r="106" spans="1:57" s="99" customFormat="1" ht="16.899999999999999" customHeight="1" x14ac:dyDescent="0.2">
      <c r="A106" s="31">
        <v>103</v>
      </c>
      <c r="B106" s="31" t="s">
        <v>2779</v>
      </c>
      <c r="C106" s="31">
        <v>72787389895</v>
      </c>
      <c r="D106" s="31" t="s">
        <v>209</v>
      </c>
      <c r="E106" s="31" t="s">
        <v>2780</v>
      </c>
      <c r="F106" s="31">
        <v>2194</v>
      </c>
      <c r="G106" s="31" t="s">
        <v>27</v>
      </c>
      <c r="H106" s="31">
        <v>21</v>
      </c>
      <c r="I106" s="31" t="s">
        <v>2545</v>
      </c>
      <c r="J106" s="31">
        <v>6</v>
      </c>
      <c r="K106" s="31">
        <v>2</v>
      </c>
      <c r="L106" s="31">
        <v>6</v>
      </c>
      <c r="M106" s="31">
        <v>5</v>
      </c>
      <c r="N106" s="31">
        <v>2</v>
      </c>
      <c r="O106" s="31">
        <v>1</v>
      </c>
      <c r="P106" s="31">
        <v>3</v>
      </c>
      <c r="Q106" s="32">
        <f t="shared" si="1"/>
        <v>25</v>
      </c>
      <c r="R106" s="68"/>
      <c r="S106" s="68"/>
      <c r="T106" s="68"/>
      <c r="U106" s="68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</row>
    <row r="107" spans="1:57" s="99" customFormat="1" ht="16.899999999999999" customHeight="1" x14ac:dyDescent="0.2">
      <c r="A107" s="31">
        <v>104</v>
      </c>
      <c r="B107" s="31" t="s">
        <v>3153</v>
      </c>
      <c r="C107" s="50" t="s">
        <v>3154</v>
      </c>
      <c r="D107" s="31" t="s">
        <v>3155</v>
      </c>
      <c r="E107" s="31" t="s">
        <v>612</v>
      </c>
      <c r="F107" s="31" t="s">
        <v>2890</v>
      </c>
      <c r="G107" s="31" t="s">
        <v>2879</v>
      </c>
      <c r="H107" s="31">
        <v>21</v>
      </c>
      <c r="I107" s="31" t="s">
        <v>2891</v>
      </c>
      <c r="J107" s="31">
        <v>6</v>
      </c>
      <c r="K107" s="31">
        <v>0</v>
      </c>
      <c r="L107" s="31">
        <v>6</v>
      </c>
      <c r="M107" s="31">
        <v>2</v>
      </c>
      <c r="N107" s="31">
        <v>0</v>
      </c>
      <c r="O107" s="31">
        <v>10</v>
      </c>
      <c r="P107" s="31">
        <v>1</v>
      </c>
      <c r="Q107" s="32">
        <f t="shared" si="1"/>
        <v>25</v>
      </c>
      <c r="R107" s="68"/>
      <c r="S107" s="68"/>
      <c r="T107" s="68"/>
      <c r="U107" s="68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</row>
    <row r="108" spans="1:57" s="99" customFormat="1" ht="16.899999999999999" customHeight="1" x14ac:dyDescent="0.2">
      <c r="A108" s="31">
        <v>105</v>
      </c>
      <c r="B108" s="50" t="s">
        <v>309</v>
      </c>
      <c r="C108" s="50">
        <v>77422649652</v>
      </c>
      <c r="D108" s="31" t="s">
        <v>310</v>
      </c>
      <c r="E108" s="31" t="s">
        <v>311</v>
      </c>
      <c r="F108" s="31" t="s">
        <v>91</v>
      </c>
      <c r="G108" s="31" t="s">
        <v>27</v>
      </c>
      <c r="H108" s="31">
        <v>21</v>
      </c>
      <c r="I108" s="31" t="s">
        <v>92</v>
      </c>
      <c r="J108" s="31">
        <v>2</v>
      </c>
      <c r="K108" s="31">
        <v>6</v>
      </c>
      <c r="L108" s="31">
        <v>4</v>
      </c>
      <c r="M108" s="31">
        <v>2</v>
      </c>
      <c r="N108" s="31">
        <v>3</v>
      </c>
      <c r="O108" s="31">
        <v>1</v>
      </c>
      <c r="P108" s="31">
        <v>6</v>
      </c>
      <c r="Q108" s="32">
        <f t="shared" si="1"/>
        <v>24</v>
      </c>
      <c r="R108" s="68"/>
      <c r="S108" s="68"/>
      <c r="T108" s="68"/>
      <c r="U108" s="68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</row>
    <row r="109" spans="1:57" s="99" customFormat="1" ht="16.899999999999999" customHeight="1" x14ac:dyDescent="0.2">
      <c r="A109" s="31">
        <v>106</v>
      </c>
      <c r="B109" s="31" t="s">
        <v>1453</v>
      </c>
      <c r="C109" s="31">
        <v>61027253609</v>
      </c>
      <c r="D109" s="31" t="s">
        <v>682</v>
      </c>
      <c r="E109" s="31" t="s">
        <v>1364</v>
      </c>
      <c r="F109" s="31" t="s">
        <v>1125</v>
      </c>
      <c r="G109" s="31" t="s">
        <v>27</v>
      </c>
      <c r="H109" s="31">
        <v>21</v>
      </c>
      <c r="I109" s="31" t="s">
        <v>1126</v>
      </c>
      <c r="J109" s="31">
        <v>6</v>
      </c>
      <c r="K109" s="31">
        <v>1</v>
      </c>
      <c r="L109" s="31">
        <v>6</v>
      </c>
      <c r="M109" s="31">
        <v>3</v>
      </c>
      <c r="N109" s="31">
        <v>5</v>
      </c>
      <c r="O109" s="31">
        <v>1</v>
      </c>
      <c r="P109" s="31">
        <v>2</v>
      </c>
      <c r="Q109" s="32">
        <f t="shared" si="1"/>
        <v>24</v>
      </c>
      <c r="R109" s="68"/>
      <c r="S109" s="68"/>
      <c r="T109" s="68"/>
      <c r="U109" s="68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</row>
    <row r="110" spans="1:57" s="99" customFormat="1" ht="16.899999999999999" customHeight="1" x14ac:dyDescent="0.2">
      <c r="A110" s="31">
        <v>107</v>
      </c>
      <c r="B110" s="31" t="s">
        <v>2405</v>
      </c>
      <c r="C110" s="31">
        <v>38913828081</v>
      </c>
      <c r="D110" s="31" t="s">
        <v>960</v>
      </c>
      <c r="E110" s="31" t="s">
        <v>2406</v>
      </c>
      <c r="F110" s="31" t="s">
        <v>2110</v>
      </c>
      <c r="G110" s="31" t="s">
        <v>27</v>
      </c>
      <c r="H110" s="31">
        <v>21</v>
      </c>
      <c r="I110" s="31" t="s">
        <v>2111</v>
      </c>
      <c r="J110" s="31">
        <v>6</v>
      </c>
      <c r="K110" s="31">
        <v>0</v>
      </c>
      <c r="L110" s="31">
        <v>6</v>
      </c>
      <c r="M110" s="31">
        <v>0</v>
      </c>
      <c r="N110" s="31">
        <v>2</v>
      </c>
      <c r="O110" s="31">
        <v>0</v>
      </c>
      <c r="P110" s="31">
        <v>10</v>
      </c>
      <c r="Q110" s="35">
        <f t="shared" si="1"/>
        <v>24</v>
      </c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</row>
    <row r="111" spans="1:57" s="99" customFormat="1" ht="16.899999999999999" customHeight="1" x14ac:dyDescent="0.2">
      <c r="A111" s="31">
        <v>108</v>
      </c>
      <c r="B111" s="31" t="s">
        <v>2781</v>
      </c>
      <c r="C111" s="50">
        <v>45510547034</v>
      </c>
      <c r="D111" s="31" t="s">
        <v>1150</v>
      </c>
      <c r="E111" s="31" t="s">
        <v>2441</v>
      </c>
      <c r="F111" s="31">
        <v>2195</v>
      </c>
      <c r="G111" s="31" t="s">
        <v>27</v>
      </c>
      <c r="H111" s="31">
        <v>21</v>
      </c>
      <c r="I111" s="31" t="s">
        <v>2585</v>
      </c>
      <c r="J111" s="31">
        <v>0</v>
      </c>
      <c r="K111" s="31">
        <v>6</v>
      </c>
      <c r="L111" s="31">
        <v>2</v>
      </c>
      <c r="M111" s="31">
        <v>1</v>
      </c>
      <c r="N111" s="31">
        <v>3</v>
      </c>
      <c r="O111" s="31">
        <v>10</v>
      </c>
      <c r="P111" s="31">
        <v>2</v>
      </c>
      <c r="Q111" s="35">
        <f t="shared" si="1"/>
        <v>24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</row>
    <row r="112" spans="1:57" s="99" customFormat="1" ht="16.899999999999999" customHeight="1" x14ac:dyDescent="0.2">
      <c r="A112" s="31">
        <v>109</v>
      </c>
      <c r="B112" s="31" t="s">
        <v>2782</v>
      </c>
      <c r="C112" s="50" t="s">
        <v>2783</v>
      </c>
      <c r="D112" s="31" t="s">
        <v>854</v>
      </c>
      <c r="E112" s="31" t="s">
        <v>2784</v>
      </c>
      <c r="F112" s="31">
        <v>2198</v>
      </c>
      <c r="G112" s="31" t="s">
        <v>27</v>
      </c>
      <c r="H112" s="31">
        <v>21</v>
      </c>
      <c r="I112" s="31" t="s">
        <v>2691</v>
      </c>
      <c r="J112" s="31">
        <v>6</v>
      </c>
      <c r="K112" s="31">
        <v>0</v>
      </c>
      <c r="L112" s="31">
        <v>6</v>
      </c>
      <c r="M112" s="31">
        <v>5</v>
      </c>
      <c r="N112" s="31">
        <v>2</v>
      </c>
      <c r="O112" s="31">
        <v>1</v>
      </c>
      <c r="P112" s="31">
        <v>4</v>
      </c>
      <c r="Q112" s="35">
        <f t="shared" si="1"/>
        <v>24</v>
      </c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</row>
    <row r="113" spans="1:57" s="99" customFormat="1" ht="16.899999999999999" customHeight="1" x14ac:dyDescent="0.2">
      <c r="A113" s="31">
        <v>110</v>
      </c>
      <c r="B113" s="31" t="s">
        <v>2785</v>
      </c>
      <c r="C113" s="50" t="s">
        <v>2786</v>
      </c>
      <c r="D113" s="31" t="s">
        <v>1119</v>
      </c>
      <c r="E113" s="31" t="s">
        <v>2787</v>
      </c>
      <c r="F113" s="31">
        <v>2199</v>
      </c>
      <c r="G113" s="31" t="s">
        <v>27</v>
      </c>
      <c r="H113" s="31">
        <v>21</v>
      </c>
      <c r="I113" s="31" t="s">
        <v>2623</v>
      </c>
      <c r="J113" s="31">
        <v>6</v>
      </c>
      <c r="K113" s="31">
        <v>0</v>
      </c>
      <c r="L113" s="31">
        <v>0</v>
      </c>
      <c r="M113" s="31">
        <v>6</v>
      </c>
      <c r="N113" s="31">
        <v>2</v>
      </c>
      <c r="O113" s="31">
        <v>10</v>
      </c>
      <c r="P113" s="31">
        <v>0</v>
      </c>
      <c r="Q113" s="35">
        <f t="shared" si="1"/>
        <v>24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</row>
    <row r="114" spans="1:57" s="99" customFormat="1" ht="16.899999999999999" customHeight="1" x14ac:dyDescent="0.2">
      <c r="A114" s="31">
        <v>111</v>
      </c>
      <c r="B114" s="50" t="s">
        <v>312</v>
      </c>
      <c r="C114" s="50">
        <v>75844290176</v>
      </c>
      <c r="D114" s="31" t="s">
        <v>313</v>
      </c>
      <c r="E114" s="31" t="s">
        <v>314</v>
      </c>
      <c r="F114" s="31" t="s">
        <v>263</v>
      </c>
      <c r="G114" s="31" t="s">
        <v>27</v>
      </c>
      <c r="H114" s="31">
        <v>21</v>
      </c>
      <c r="I114" s="31" t="s">
        <v>293</v>
      </c>
      <c r="J114" s="31">
        <v>1</v>
      </c>
      <c r="K114" s="31">
        <v>6</v>
      </c>
      <c r="L114" s="31">
        <v>6</v>
      </c>
      <c r="M114" s="31">
        <v>4</v>
      </c>
      <c r="N114" s="31">
        <v>1</v>
      </c>
      <c r="O114" s="31">
        <v>2</v>
      </c>
      <c r="P114" s="31">
        <v>3</v>
      </c>
      <c r="Q114" s="35">
        <f t="shared" si="1"/>
        <v>23</v>
      </c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</row>
    <row r="115" spans="1:57" s="99" customFormat="1" ht="16.899999999999999" customHeight="1" x14ac:dyDescent="0.2">
      <c r="A115" s="31">
        <v>112</v>
      </c>
      <c r="B115" s="50" t="s">
        <v>315</v>
      </c>
      <c r="C115" s="50">
        <v>12918790914</v>
      </c>
      <c r="D115" s="31" t="s">
        <v>316</v>
      </c>
      <c r="E115" s="31" t="s">
        <v>317</v>
      </c>
      <c r="F115" s="31" t="s">
        <v>187</v>
      </c>
      <c r="G115" s="31" t="s">
        <v>27</v>
      </c>
      <c r="H115" s="31">
        <v>21</v>
      </c>
      <c r="I115" s="31" t="s">
        <v>280</v>
      </c>
      <c r="J115" s="31">
        <v>6</v>
      </c>
      <c r="K115" s="31">
        <v>5</v>
      </c>
      <c r="L115" s="31">
        <v>6</v>
      </c>
      <c r="M115" s="31">
        <v>5</v>
      </c>
      <c r="N115" s="31">
        <v>0</v>
      </c>
      <c r="O115" s="31">
        <v>0</v>
      </c>
      <c r="P115" s="31">
        <v>1</v>
      </c>
      <c r="Q115" s="35">
        <f t="shared" si="1"/>
        <v>23</v>
      </c>
      <c r="R115" s="68"/>
      <c r="S115" s="68"/>
      <c r="T115" s="68"/>
      <c r="U115" s="68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</row>
    <row r="116" spans="1:57" s="99" customFormat="1" ht="16.899999999999999" customHeight="1" x14ac:dyDescent="0.2">
      <c r="A116" s="31">
        <v>113</v>
      </c>
      <c r="B116" s="31" t="s">
        <v>880</v>
      </c>
      <c r="C116" s="50" t="s">
        <v>881</v>
      </c>
      <c r="D116" s="31" t="s">
        <v>291</v>
      </c>
      <c r="E116" s="31" t="s">
        <v>882</v>
      </c>
      <c r="F116" s="31" t="s">
        <v>486</v>
      </c>
      <c r="G116" s="31" t="s">
        <v>27</v>
      </c>
      <c r="H116" s="31">
        <v>21</v>
      </c>
      <c r="I116" s="31" t="s">
        <v>723</v>
      </c>
      <c r="J116" s="31">
        <v>5</v>
      </c>
      <c r="K116" s="31">
        <v>6</v>
      </c>
      <c r="L116" s="31">
        <v>6</v>
      </c>
      <c r="M116" s="31">
        <v>3</v>
      </c>
      <c r="N116" s="31">
        <v>1</v>
      </c>
      <c r="O116" s="31">
        <v>1</v>
      </c>
      <c r="P116" s="31">
        <v>1</v>
      </c>
      <c r="Q116" s="35">
        <f t="shared" si="1"/>
        <v>23</v>
      </c>
      <c r="R116" s="68"/>
      <c r="S116" s="68"/>
      <c r="T116" s="68"/>
      <c r="U116" s="68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</row>
    <row r="117" spans="1:57" s="99" customFormat="1" ht="16.899999999999999" customHeight="1" x14ac:dyDescent="0.2">
      <c r="A117" s="31">
        <v>114</v>
      </c>
      <c r="B117" s="31" t="s">
        <v>883</v>
      </c>
      <c r="C117" s="50" t="s">
        <v>884</v>
      </c>
      <c r="D117" s="31" t="s">
        <v>885</v>
      </c>
      <c r="E117" s="31" t="s">
        <v>648</v>
      </c>
      <c r="F117" s="31" t="s">
        <v>465</v>
      </c>
      <c r="G117" s="31" t="s">
        <v>27</v>
      </c>
      <c r="H117" s="31">
        <v>21</v>
      </c>
      <c r="I117" s="31" t="s">
        <v>821</v>
      </c>
      <c r="J117" s="31">
        <v>6</v>
      </c>
      <c r="K117" s="31">
        <v>4</v>
      </c>
      <c r="L117" s="31">
        <v>6</v>
      </c>
      <c r="M117" s="31">
        <v>4</v>
      </c>
      <c r="N117" s="31">
        <v>0</v>
      </c>
      <c r="O117" s="31">
        <v>1</v>
      </c>
      <c r="P117" s="31">
        <v>2</v>
      </c>
      <c r="Q117" s="35">
        <f t="shared" si="1"/>
        <v>23</v>
      </c>
      <c r="R117" s="68"/>
      <c r="S117" s="68"/>
      <c r="T117" s="68"/>
      <c r="U117" s="68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</row>
    <row r="118" spans="1:57" s="99" customFormat="1" ht="16.899999999999999" customHeight="1" x14ac:dyDescent="0.2">
      <c r="A118" s="31">
        <v>115</v>
      </c>
      <c r="B118" s="31" t="s">
        <v>3156</v>
      </c>
      <c r="C118" s="50" t="s">
        <v>3157</v>
      </c>
      <c r="D118" s="31" t="s">
        <v>3158</v>
      </c>
      <c r="E118" s="31" t="s">
        <v>3159</v>
      </c>
      <c r="F118" s="31" t="s">
        <v>2878</v>
      </c>
      <c r="G118" s="31" t="s">
        <v>2879</v>
      </c>
      <c r="H118" s="31">
        <v>21</v>
      </c>
      <c r="I118" s="31" t="s">
        <v>3152</v>
      </c>
      <c r="J118" s="31">
        <v>6</v>
      </c>
      <c r="K118" s="31">
        <v>0</v>
      </c>
      <c r="L118" s="31">
        <v>6</v>
      </c>
      <c r="M118" s="31">
        <v>6</v>
      </c>
      <c r="N118" s="31">
        <v>5</v>
      </c>
      <c r="O118" s="31">
        <v>0</v>
      </c>
      <c r="P118" s="31">
        <v>0</v>
      </c>
      <c r="Q118" s="35">
        <f t="shared" si="1"/>
        <v>23</v>
      </c>
      <c r="R118" s="68"/>
      <c r="S118" s="68"/>
      <c r="T118" s="68"/>
      <c r="U118" s="68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</row>
    <row r="119" spans="1:57" s="99" customFormat="1" ht="16.899999999999999" customHeight="1" x14ac:dyDescent="0.2">
      <c r="A119" s="31">
        <v>116</v>
      </c>
      <c r="B119" s="31" t="s">
        <v>3160</v>
      </c>
      <c r="C119" s="50" t="s">
        <v>3161</v>
      </c>
      <c r="D119" s="31" t="s">
        <v>3162</v>
      </c>
      <c r="E119" s="31" t="s">
        <v>3163</v>
      </c>
      <c r="F119" s="31" t="s">
        <v>2896</v>
      </c>
      <c r="G119" s="31" t="s">
        <v>27</v>
      </c>
      <c r="H119" s="31">
        <v>21</v>
      </c>
      <c r="I119" s="31" t="s">
        <v>3164</v>
      </c>
      <c r="J119" s="31">
        <v>4</v>
      </c>
      <c r="K119" s="31">
        <v>6</v>
      </c>
      <c r="L119" s="31">
        <v>6</v>
      </c>
      <c r="M119" s="31">
        <v>3</v>
      </c>
      <c r="N119" s="31">
        <v>4</v>
      </c>
      <c r="O119" s="31">
        <v>0</v>
      </c>
      <c r="P119" s="31">
        <v>0</v>
      </c>
      <c r="Q119" s="35">
        <f t="shared" si="1"/>
        <v>23</v>
      </c>
      <c r="R119" s="68"/>
      <c r="S119" s="68"/>
      <c r="T119" s="68"/>
      <c r="U119" s="68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</row>
    <row r="120" spans="1:57" s="99" customFormat="1" ht="16.899999999999999" customHeight="1" x14ac:dyDescent="0.2">
      <c r="A120" s="31">
        <v>117</v>
      </c>
      <c r="B120" s="31" t="s">
        <v>3165</v>
      </c>
      <c r="C120" s="50" t="s">
        <v>3166</v>
      </c>
      <c r="D120" s="31" t="s">
        <v>138</v>
      </c>
      <c r="E120" s="31" t="s">
        <v>3167</v>
      </c>
      <c r="F120" s="31" t="s">
        <v>2912</v>
      </c>
      <c r="G120" s="31" t="s">
        <v>2879</v>
      </c>
      <c r="H120" s="31">
        <v>21</v>
      </c>
      <c r="I120" s="31" t="s">
        <v>3131</v>
      </c>
      <c r="J120" s="31">
        <v>6</v>
      </c>
      <c r="K120" s="31">
        <v>2</v>
      </c>
      <c r="L120" s="31">
        <v>6</v>
      </c>
      <c r="M120" s="31">
        <v>2</v>
      </c>
      <c r="N120" s="31">
        <v>0</v>
      </c>
      <c r="O120" s="31">
        <v>6</v>
      </c>
      <c r="P120" s="31">
        <v>1</v>
      </c>
      <c r="Q120" s="35">
        <f t="shared" si="1"/>
        <v>23</v>
      </c>
      <c r="R120" s="68"/>
      <c r="S120" s="68"/>
      <c r="T120" s="68"/>
      <c r="U120" s="68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</row>
    <row r="121" spans="1:57" s="99" customFormat="1" ht="16.899999999999999" customHeight="1" x14ac:dyDescent="0.2">
      <c r="A121" s="31">
        <v>118</v>
      </c>
      <c r="B121" s="50" t="s">
        <v>318</v>
      </c>
      <c r="C121" s="50">
        <v>56348990901</v>
      </c>
      <c r="D121" s="31" t="s">
        <v>319</v>
      </c>
      <c r="E121" s="31" t="s">
        <v>320</v>
      </c>
      <c r="F121" s="31" t="s">
        <v>72</v>
      </c>
      <c r="G121" s="31" t="s">
        <v>27</v>
      </c>
      <c r="H121" s="31">
        <v>21</v>
      </c>
      <c r="I121" s="31" t="s">
        <v>73</v>
      </c>
      <c r="J121" s="31">
        <v>6</v>
      </c>
      <c r="K121" s="31">
        <v>1</v>
      </c>
      <c r="L121" s="31">
        <v>3</v>
      </c>
      <c r="M121" s="31">
        <v>4</v>
      </c>
      <c r="N121" s="31">
        <v>6</v>
      </c>
      <c r="O121" s="31">
        <v>1</v>
      </c>
      <c r="P121" s="31">
        <v>1</v>
      </c>
      <c r="Q121" s="35">
        <f t="shared" si="1"/>
        <v>22</v>
      </c>
      <c r="R121" s="68"/>
      <c r="S121" s="68"/>
      <c r="T121" s="68"/>
      <c r="U121" s="68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</row>
    <row r="122" spans="1:57" s="99" customFormat="1" ht="16.899999999999999" customHeight="1" x14ac:dyDescent="0.2">
      <c r="A122" s="31">
        <v>119</v>
      </c>
      <c r="B122" s="31" t="s">
        <v>886</v>
      </c>
      <c r="C122" s="50" t="s">
        <v>887</v>
      </c>
      <c r="D122" s="31" t="s">
        <v>888</v>
      </c>
      <c r="E122" s="31" t="s">
        <v>889</v>
      </c>
      <c r="F122" s="31" t="s">
        <v>539</v>
      </c>
      <c r="G122" s="31" t="s">
        <v>27</v>
      </c>
      <c r="H122" s="31">
        <v>21</v>
      </c>
      <c r="I122" s="31" t="s">
        <v>540</v>
      </c>
      <c r="J122" s="31">
        <v>6</v>
      </c>
      <c r="K122" s="31">
        <v>2</v>
      </c>
      <c r="L122" s="31">
        <v>6</v>
      </c>
      <c r="M122" s="31">
        <v>5</v>
      </c>
      <c r="N122" s="31">
        <v>0</v>
      </c>
      <c r="O122" s="31">
        <v>2</v>
      </c>
      <c r="P122" s="31">
        <v>1</v>
      </c>
      <c r="Q122" s="35">
        <f t="shared" si="1"/>
        <v>22</v>
      </c>
      <c r="R122" s="68"/>
      <c r="S122" s="68"/>
      <c r="T122" s="68"/>
      <c r="U122" s="68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</row>
    <row r="123" spans="1:57" s="99" customFormat="1" ht="16.899999999999999" customHeight="1" x14ac:dyDescent="0.2">
      <c r="A123" s="31">
        <v>120</v>
      </c>
      <c r="B123" s="31" t="s">
        <v>890</v>
      </c>
      <c r="C123" s="50" t="s">
        <v>891</v>
      </c>
      <c r="D123" s="31" t="s">
        <v>682</v>
      </c>
      <c r="E123" s="31" t="s">
        <v>892</v>
      </c>
      <c r="F123" s="31" t="s">
        <v>501</v>
      </c>
      <c r="G123" s="31" t="s">
        <v>27</v>
      </c>
      <c r="H123" s="31">
        <v>21</v>
      </c>
      <c r="I123" s="31" t="s">
        <v>502</v>
      </c>
      <c r="J123" s="31">
        <v>6</v>
      </c>
      <c r="K123" s="31">
        <v>5</v>
      </c>
      <c r="L123" s="31">
        <v>6</v>
      </c>
      <c r="M123" s="31">
        <v>4</v>
      </c>
      <c r="N123" s="31">
        <v>0</v>
      </c>
      <c r="O123" s="31">
        <v>0</v>
      </c>
      <c r="P123" s="31">
        <v>1</v>
      </c>
      <c r="Q123" s="35">
        <f t="shared" si="1"/>
        <v>22</v>
      </c>
      <c r="R123" s="68"/>
      <c r="S123" s="68"/>
      <c r="T123" s="68"/>
      <c r="U123" s="68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</row>
    <row r="124" spans="1:57" s="99" customFormat="1" ht="16.899999999999999" customHeight="1" x14ac:dyDescent="0.2">
      <c r="A124" s="31">
        <v>121</v>
      </c>
      <c r="B124" s="31" t="s">
        <v>1454</v>
      </c>
      <c r="C124" s="31" t="s">
        <v>1455</v>
      </c>
      <c r="D124" s="31" t="s">
        <v>897</v>
      </c>
      <c r="E124" s="31" t="s">
        <v>1456</v>
      </c>
      <c r="F124" s="31" t="s">
        <v>1098</v>
      </c>
      <c r="G124" s="31" t="s">
        <v>27</v>
      </c>
      <c r="H124" s="31">
        <v>21</v>
      </c>
      <c r="I124" s="31" t="s">
        <v>1423</v>
      </c>
      <c r="J124" s="31">
        <v>6</v>
      </c>
      <c r="K124" s="31">
        <v>2</v>
      </c>
      <c r="L124" s="31">
        <v>6</v>
      </c>
      <c r="M124" s="31">
        <v>1</v>
      </c>
      <c r="N124" s="31">
        <v>3</v>
      </c>
      <c r="O124" s="31">
        <v>0</v>
      </c>
      <c r="P124" s="31">
        <v>4</v>
      </c>
      <c r="Q124" s="35">
        <f t="shared" si="1"/>
        <v>22</v>
      </c>
      <c r="R124" s="68"/>
      <c r="S124" s="68"/>
      <c r="T124" s="68"/>
      <c r="U124" s="68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</row>
    <row r="125" spans="1:57" s="99" customFormat="1" ht="16.899999999999999" customHeight="1" x14ac:dyDescent="0.2">
      <c r="A125" s="31">
        <v>122</v>
      </c>
      <c r="B125" s="31" t="s">
        <v>1457</v>
      </c>
      <c r="C125" s="31">
        <v>10449039909</v>
      </c>
      <c r="D125" s="31" t="s">
        <v>255</v>
      </c>
      <c r="E125" s="31" t="s">
        <v>1458</v>
      </c>
      <c r="F125" s="31" t="s">
        <v>1125</v>
      </c>
      <c r="G125" s="31" t="s">
        <v>27</v>
      </c>
      <c r="H125" s="31">
        <v>21</v>
      </c>
      <c r="I125" s="31" t="s">
        <v>1126</v>
      </c>
      <c r="J125" s="31">
        <v>0</v>
      </c>
      <c r="K125" s="31">
        <v>4</v>
      </c>
      <c r="L125" s="31">
        <v>6</v>
      </c>
      <c r="M125" s="31">
        <v>2</v>
      </c>
      <c r="N125" s="31">
        <v>5</v>
      </c>
      <c r="O125" s="31">
        <v>1</v>
      </c>
      <c r="P125" s="31">
        <v>4</v>
      </c>
      <c r="Q125" s="35">
        <f t="shared" si="1"/>
        <v>22</v>
      </c>
      <c r="R125" s="68"/>
      <c r="S125" s="68"/>
      <c r="T125" s="68"/>
      <c r="U125" s="68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</row>
    <row r="126" spans="1:57" s="99" customFormat="1" ht="16.899999999999999" customHeight="1" x14ac:dyDescent="0.2">
      <c r="A126" s="31">
        <v>123</v>
      </c>
      <c r="B126" s="31" t="s">
        <v>2788</v>
      </c>
      <c r="C126" s="50" t="s">
        <v>2789</v>
      </c>
      <c r="D126" s="31" t="s">
        <v>2790</v>
      </c>
      <c r="E126" s="31" t="s">
        <v>506</v>
      </c>
      <c r="F126" s="31">
        <v>2195</v>
      </c>
      <c r="G126" s="31" t="s">
        <v>27</v>
      </c>
      <c r="H126" s="31">
        <v>21</v>
      </c>
      <c r="I126" s="31" t="s">
        <v>2585</v>
      </c>
      <c r="J126" s="31">
        <v>6</v>
      </c>
      <c r="K126" s="31">
        <v>0</v>
      </c>
      <c r="L126" s="31">
        <v>3</v>
      </c>
      <c r="M126" s="31">
        <v>3</v>
      </c>
      <c r="N126" s="31">
        <v>3</v>
      </c>
      <c r="O126" s="31">
        <v>4</v>
      </c>
      <c r="P126" s="31">
        <v>3</v>
      </c>
      <c r="Q126" s="35">
        <f t="shared" si="1"/>
        <v>22</v>
      </c>
      <c r="R126" s="68"/>
      <c r="S126" s="68"/>
      <c r="T126" s="68"/>
      <c r="U126" s="68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</row>
    <row r="127" spans="1:57" s="99" customFormat="1" ht="16.899999999999999" customHeight="1" x14ac:dyDescent="0.2">
      <c r="A127" s="31">
        <v>124</v>
      </c>
      <c r="B127" s="31" t="s">
        <v>893</v>
      </c>
      <c r="C127" s="50" t="s">
        <v>894</v>
      </c>
      <c r="D127" s="31" t="s">
        <v>201</v>
      </c>
      <c r="E127" s="31" t="s">
        <v>395</v>
      </c>
      <c r="F127" s="31" t="s">
        <v>545</v>
      </c>
      <c r="G127" s="31" t="s">
        <v>27</v>
      </c>
      <c r="H127" s="31">
        <v>21</v>
      </c>
      <c r="I127" s="31" t="s">
        <v>546</v>
      </c>
      <c r="J127" s="31">
        <v>6</v>
      </c>
      <c r="K127" s="31">
        <v>0</v>
      </c>
      <c r="L127" s="31">
        <v>6</v>
      </c>
      <c r="M127" s="31">
        <v>5</v>
      </c>
      <c r="N127" s="31">
        <v>0</v>
      </c>
      <c r="O127" s="31">
        <v>2</v>
      </c>
      <c r="P127" s="31">
        <v>2</v>
      </c>
      <c r="Q127" s="35">
        <f t="shared" si="1"/>
        <v>21</v>
      </c>
      <c r="R127" s="68"/>
      <c r="S127" s="68"/>
      <c r="T127" s="68"/>
      <c r="U127" s="68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</row>
    <row r="128" spans="1:57" s="99" customFormat="1" ht="16.899999999999999" customHeight="1" x14ac:dyDescent="0.2">
      <c r="A128" s="31">
        <v>125</v>
      </c>
      <c r="B128" s="31" t="s">
        <v>1459</v>
      </c>
      <c r="C128" s="31" t="s">
        <v>1460</v>
      </c>
      <c r="D128" s="31" t="s">
        <v>682</v>
      </c>
      <c r="E128" s="31" t="s">
        <v>1461</v>
      </c>
      <c r="F128" s="31" t="s">
        <v>1142</v>
      </c>
      <c r="G128" s="31" t="s">
        <v>27</v>
      </c>
      <c r="H128" s="31">
        <v>21</v>
      </c>
      <c r="I128" s="31" t="s">
        <v>1252</v>
      </c>
      <c r="J128" s="31">
        <v>6</v>
      </c>
      <c r="K128" s="31">
        <v>0</v>
      </c>
      <c r="L128" s="31">
        <v>2</v>
      </c>
      <c r="M128" s="31">
        <v>1</v>
      </c>
      <c r="N128" s="31">
        <v>1</v>
      </c>
      <c r="O128" s="31">
        <v>1</v>
      </c>
      <c r="P128" s="31">
        <v>10</v>
      </c>
      <c r="Q128" s="35">
        <f t="shared" si="1"/>
        <v>21</v>
      </c>
      <c r="R128" s="68"/>
      <c r="S128" s="68"/>
      <c r="T128" s="68"/>
      <c r="U128" s="68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</row>
    <row r="129" spans="1:57" s="99" customFormat="1" ht="16.899999999999999" customHeight="1" x14ac:dyDescent="0.2">
      <c r="A129" s="31">
        <v>126</v>
      </c>
      <c r="B129" s="50" t="s">
        <v>1955</v>
      </c>
      <c r="C129" s="51" t="s">
        <v>1956</v>
      </c>
      <c r="D129" s="52" t="s">
        <v>478</v>
      </c>
      <c r="E129" s="52" t="s">
        <v>1957</v>
      </c>
      <c r="F129" s="52">
        <v>2267</v>
      </c>
      <c r="G129" s="52" t="s">
        <v>27</v>
      </c>
      <c r="H129" s="52">
        <v>21</v>
      </c>
      <c r="I129" s="52" t="s">
        <v>1765</v>
      </c>
      <c r="J129" s="31">
        <v>6</v>
      </c>
      <c r="K129" s="31">
        <v>0</v>
      </c>
      <c r="L129" s="31">
        <v>6</v>
      </c>
      <c r="M129" s="31">
        <v>6</v>
      </c>
      <c r="N129" s="31">
        <v>2</v>
      </c>
      <c r="O129" s="31">
        <v>0</v>
      </c>
      <c r="P129" s="31">
        <v>1</v>
      </c>
      <c r="Q129" s="35">
        <f t="shared" si="1"/>
        <v>21</v>
      </c>
      <c r="R129" s="68"/>
      <c r="S129" s="68"/>
      <c r="T129" s="68"/>
      <c r="U129" s="68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</row>
    <row r="130" spans="1:57" s="99" customFormat="1" ht="16.899999999999999" customHeight="1" x14ac:dyDescent="0.2">
      <c r="A130" s="31">
        <v>127</v>
      </c>
      <c r="B130" s="50" t="s">
        <v>1958</v>
      </c>
      <c r="C130" s="51" t="s">
        <v>1959</v>
      </c>
      <c r="D130" s="52" t="s">
        <v>1960</v>
      </c>
      <c r="E130" s="52" t="s">
        <v>1961</v>
      </c>
      <c r="F130" s="52">
        <v>2263</v>
      </c>
      <c r="G130" s="52" t="s">
        <v>27</v>
      </c>
      <c r="H130" s="52">
        <v>21</v>
      </c>
      <c r="I130" s="52" t="s">
        <v>1819</v>
      </c>
      <c r="J130" s="31">
        <v>6</v>
      </c>
      <c r="K130" s="31">
        <v>0</v>
      </c>
      <c r="L130" s="31">
        <v>6</v>
      </c>
      <c r="M130" s="31">
        <v>5</v>
      </c>
      <c r="N130" s="31">
        <v>3</v>
      </c>
      <c r="O130" s="31">
        <v>0</v>
      </c>
      <c r="P130" s="31">
        <v>1</v>
      </c>
      <c r="Q130" s="35">
        <f t="shared" si="1"/>
        <v>21</v>
      </c>
      <c r="R130" s="68"/>
      <c r="S130" s="68"/>
      <c r="T130" s="68"/>
      <c r="U130" s="68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</row>
    <row r="131" spans="1:57" s="99" customFormat="1" ht="16.899999999999999" customHeight="1" x14ac:dyDescent="0.2">
      <c r="A131" s="31">
        <v>128</v>
      </c>
      <c r="B131" s="50" t="s">
        <v>1962</v>
      </c>
      <c r="C131" s="51" t="s">
        <v>1963</v>
      </c>
      <c r="D131" s="52" t="s">
        <v>310</v>
      </c>
      <c r="E131" s="52" t="s">
        <v>1964</v>
      </c>
      <c r="F131" s="52">
        <v>2270</v>
      </c>
      <c r="G131" s="52" t="s">
        <v>27</v>
      </c>
      <c r="H131" s="52">
        <v>21</v>
      </c>
      <c r="I131" s="52" t="s">
        <v>1934</v>
      </c>
      <c r="J131" s="31">
        <v>0</v>
      </c>
      <c r="K131" s="31">
        <v>6</v>
      </c>
      <c r="L131" s="31">
        <v>6</v>
      </c>
      <c r="M131" s="31">
        <v>6</v>
      </c>
      <c r="N131" s="31">
        <v>3</v>
      </c>
      <c r="O131" s="31">
        <v>0</v>
      </c>
      <c r="P131" s="31">
        <v>0</v>
      </c>
      <c r="Q131" s="35">
        <f t="shared" si="1"/>
        <v>21</v>
      </c>
      <c r="R131" s="68"/>
      <c r="S131" s="68"/>
      <c r="T131" s="68"/>
      <c r="U131" s="68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</row>
    <row r="132" spans="1:57" s="99" customFormat="1" ht="16.899999999999999" customHeight="1" x14ac:dyDescent="0.2">
      <c r="A132" s="31">
        <v>129</v>
      </c>
      <c r="B132" s="31" t="s">
        <v>3168</v>
      </c>
      <c r="C132" s="50" t="s">
        <v>3169</v>
      </c>
      <c r="D132" s="31" t="s">
        <v>99</v>
      </c>
      <c r="E132" s="31" t="s">
        <v>634</v>
      </c>
      <c r="F132" s="31" t="s">
        <v>2921</v>
      </c>
      <c r="G132" s="31" t="s">
        <v>2879</v>
      </c>
      <c r="H132" s="31">
        <v>21</v>
      </c>
      <c r="I132" s="31" t="s">
        <v>3126</v>
      </c>
      <c r="J132" s="31">
        <v>6</v>
      </c>
      <c r="K132" s="31">
        <v>0</v>
      </c>
      <c r="L132" s="31">
        <v>4</v>
      </c>
      <c r="M132" s="31">
        <v>2</v>
      </c>
      <c r="N132" s="31">
        <v>5</v>
      </c>
      <c r="O132" s="31">
        <v>4</v>
      </c>
      <c r="P132" s="31">
        <v>0</v>
      </c>
      <c r="Q132" s="35">
        <f t="shared" ref="Q132:Q195" si="2">SUM(J132:P132)</f>
        <v>21</v>
      </c>
      <c r="R132" s="68"/>
      <c r="S132" s="68"/>
      <c r="T132" s="68"/>
      <c r="U132" s="68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</row>
    <row r="133" spans="1:57" s="99" customFormat="1" ht="16.899999999999999" customHeight="1" x14ac:dyDescent="0.2">
      <c r="A133" s="31">
        <v>130</v>
      </c>
      <c r="B133" s="50" t="s">
        <v>321</v>
      </c>
      <c r="C133" s="50">
        <v>44655040008</v>
      </c>
      <c r="D133" s="31" t="s">
        <v>322</v>
      </c>
      <c r="E133" s="31" t="s">
        <v>323</v>
      </c>
      <c r="F133" s="31" t="s">
        <v>26</v>
      </c>
      <c r="G133" s="31" t="s">
        <v>27</v>
      </c>
      <c r="H133" s="31">
        <v>21</v>
      </c>
      <c r="I133" s="31" t="s">
        <v>28</v>
      </c>
      <c r="J133" s="31">
        <v>0</v>
      </c>
      <c r="K133" s="31">
        <v>6</v>
      </c>
      <c r="L133" s="31">
        <v>4</v>
      </c>
      <c r="M133" s="31">
        <v>5</v>
      </c>
      <c r="N133" s="31">
        <v>3</v>
      </c>
      <c r="O133" s="31">
        <v>1</v>
      </c>
      <c r="P133" s="31">
        <v>1</v>
      </c>
      <c r="Q133" s="35">
        <f t="shared" si="2"/>
        <v>20</v>
      </c>
      <c r="R133" s="68"/>
      <c r="S133" s="68"/>
      <c r="T133" s="68"/>
      <c r="U133" s="68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</row>
    <row r="134" spans="1:57" s="99" customFormat="1" ht="16.899999999999999" customHeight="1" x14ac:dyDescent="0.2">
      <c r="A134" s="31">
        <v>131</v>
      </c>
      <c r="B134" s="50" t="s">
        <v>324</v>
      </c>
      <c r="C134" s="50">
        <v>30593934319</v>
      </c>
      <c r="D134" s="31" t="s">
        <v>325</v>
      </c>
      <c r="E134" s="31" t="s">
        <v>326</v>
      </c>
      <c r="F134" s="31" t="s">
        <v>38</v>
      </c>
      <c r="G134" s="31" t="s">
        <v>27</v>
      </c>
      <c r="H134" s="31">
        <v>21</v>
      </c>
      <c r="I134" s="31" t="s">
        <v>39</v>
      </c>
      <c r="J134" s="31">
        <v>6</v>
      </c>
      <c r="K134" s="31">
        <v>0</v>
      </c>
      <c r="L134" s="31">
        <v>4</v>
      </c>
      <c r="M134" s="31">
        <v>3</v>
      </c>
      <c r="N134" s="31">
        <v>6</v>
      </c>
      <c r="O134" s="31">
        <v>1</v>
      </c>
      <c r="P134" s="31">
        <v>0</v>
      </c>
      <c r="Q134" s="35">
        <f t="shared" si="2"/>
        <v>20</v>
      </c>
      <c r="R134" s="68"/>
      <c r="S134" s="68"/>
      <c r="T134" s="68"/>
      <c r="U134" s="68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</row>
    <row r="135" spans="1:57" s="99" customFormat="1" ht="16.899999999999999" customHeight="1" x14ac:dyDescent="0.2">
      <c r="A135" s="31">
        <v>132</v>
      </c>
      <c r="B135" s="50" t="s">
        <v>327</v>
      </c>
      <c r="C135" s="50" t="s">
        <v>328</v>
      </c>
      <c r="D135" s="31" t="s">
        <v>329</v>
      </c>
      <c r="E135" s="31" t="s">
        <v>330</v>
      </c>
      <c r="F135" s="31" t="s">
        <v>231</v>
      </c>
      <c r="G135" s="31" t="s">
        <v>27</v>
      </c>
      <c r="H135" s="31">
        <v>21</v>
      </c>
      <c r="I135" s="31" t="s">
        <v>331</v>
      </c>
      <c r="J135" s="31">
        <v>6</v>
      </c>
      <c r="K135" s="31">
        <v>2</v>
      </c>
      <c r="L135" s="31">
        <v>4</v>
      </c>
      <c r="M135" s="31">
        <v>6</v>
      </c>
      <c r="N135" s="31">
        <v>0</v>
      </c>
      <c r="O135" s="31">
        <v>0</v>
      </c>
      <c r="P135" s="31">
        <v>2</v>
      </c>
      <c r="Q135" s="35">
        <f t="shared" si="2"/>
        <v>20</v>
      </c>
      <c r="R135" s="68"/>
      <c r="S135" s="68"/>
      <c r="T135" s="68"/>
      <c r="U135" s="68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</row>
    <row r="136" spans="1:57" s="99" customFormat="1" ht="16.899999999999999" customHeight="1" x14ac:dyDescent="0.2">
      <c r="A136" s="31">
        <v>133</v>
      </c>
      <c r="B136" s="31" t="s">
        <v>895</v>
      </c>
      <c r="C136" s="50" t="s">
        <v>896</v>
      </c>
      <c r="D136" s="31" t="s">
        <v>897</v>
      </c>
      <c r="E136" s="31" t="s">
        <v>898</v>
      </c>
      <c r="F136" s="31" t="s">
        <v>507</v>
      </c>
      <c r="G136" s="31" t="s">
        <v>27</v>
      </c>
      <c r="H136" s="31">
        <v>21</v>
      </c>
      <c r="I136" s="31" t="s">
        <v>899</v>
      </c>
      <c r="J136" s="31">
        <v>6</v>
      </c>
      <c r="K136" s="31">
        <v>0</v>
      </c>
      <c r="L136" s="31">
        <v>6</v>
      </c>
      <c r="M136" s="31">
        <v>2</v>
      </c>
      <c r="N136" s="31">
        <v>5</v>
      </c>
      <c r="O136" s="31">
        <v>0</v>
      </c>
      <c r="P136" s="31">
        <v>1</v>
      </c>
      <c r="Q136" s="35">
        <f t="shared" si="2"/>
        <v>20</v>
      </c>
      <c r="R136" s="68"/>
      <c r="S136" s="68"/>
      <c r="T136" s="68"/>
      <c r="U136" s="68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</row>
    <row r="137" spans="1:57" s="99" customFormat="1" ht="16.899999999999999" customHeight="1" x14ac:dyDescent="0.2">
      <c r="A137" s="31">
        <v>134</v>
      </c>
      <c r="B137" s="31" t="s">
        <v>900</v>
      </c>
      <c r="C137" s="50" t="s">
        <v>901</v>
      </c>
      <c r="D137" s="31" t="s">
        <v>902</v>
      </c>
      <c r="E137" s="31" t="s">
        <v>903</v>
      </c>
      <c r="F137" s="31" t="s">
        <v>507</v>
      </c>
      <c r="G137" s="31" t="s">
        <v>27</v>
      </c>
      <c r="H137" s="31">
        <v>21</v>
      </c>
      <c r="I137" s="31" t="s">
        <v>899</v>
      </c>
      <c r="J137" s="31">
        <v>6</v>
      </c>
      <c r="K137" s="31">
        <v>0</v>
      </c>
      <c r="L137" s="31">
        <v>6</v>
      </c>
      <c r="M137" s="31">
        <v>0</v>
      </c>
      <c r="N137" s="31">
        <v>4</v>
      </c>
      <c r="O137" s="31">
        <v>2</v>
      </c>
      <c r="P137" s="31">
        <v>2</v>
      </c>
      <c r="Q137" s="35">
        <f t="shared" si="2"/>
        <v>20</v>
      </c>
      <c r="R137" s="68"/>
      <c r="S137" s="68"/>
      <c r="T137" s="68"/>
      <c r="U137" s="68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</row>
    <row r="138" spans="1:57" s="99" customFormat="1" ht="16.899999999999999" customHeight="1" x14ac:dyDescent="0.2">
      <c r="A138" s="31">
        <v>135</v>
      </c>
      <c r="B138" s="31" t="s">
        <v>904</v>
      </c>
      <c r="C138" s="50" t="s">
        <v>905</v>
      </c>
      <c r="D138" s="31" t="s">
        <v>226</v>
      </c>
      <c r="E138" s="31" t="s">
        <v>387</v>
      </c>
      <c r="F138" s="31" t="s">
        <v>501</v>
      </c>
      <c r="G138" s="31" t="s">
        <v>27</v>
      </c>
      <c r="H138" s="31">
        <v>21</v>
      </c>
      <c r="I138" s="31" t="s">
        <v>502</v>
      </c>
      <c r="J138" s="31">
        <v>6</v>
      </c>
      <c r="K138" s="31">
        <v>0</v>
      </c>
      <c r="L138" s="31">
        <v>6</v>
      </c>
      <c r="M138" s="31">
        <v>6</v>
      </c>
      <c r="N138" s="31">
        <v>1</v>
      </c>
      <c r="O138" s="31">
        <v>0</v>
      </c>
      <c r="P138" s="31">
        <v>1</v>
      </c>
      <c r="Q138" s="35">
        <f t="shared" si="2"/>
        <v>20</v>
      </c>
      <c r="R138" s="68"/>
      <c r="S138" s="68"/>
      <c r="T138" s="68"/>
      <c r="U138" s="68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</row>
    <row r="139" spans="1:57" s="99" customFormat="1" ht="16.899999999999999" customHeight="1" x14ac:dyDescent="0.2">
      <c r="A139" s="31">
        <v>136</v>
      </c>
      <c r="B139" s="31" t="s">
        <v>1462</v>
      </c>
      <c r="C139" s="31" t="s">
        <v>1463</v>
      </c>
      <c r="D139" s="31" t="s">
        <v>67</v>
      </c>
      <c r="E139" s="31" t="s">
        <v>1464</v>
      </c>
      <c r="F139" s="31" t="s">
        <v>1182</v>
      </c>
      <c r="G139" s="31" t="s">
        <v>27</v>
      </c>
      <c r="H139" s="31">
        <v>21</v>
      </c>
      <c r="I139" s="31" t="s">
        <v>1183</v>
      </c>
      <c r="J139" s="31">
        <v>6</v>
      </c>
      <c r="K139" s="31">
        <v>6</v>
      </c>
      <c r="L139" s="31">
        <v>6</v>
      </c>
      <c r="M139" s="31">
        <v>0</v>
      </c>
      <c r="N139" s="31">
        <v>0</v>
      </c>
      <c r="O139" s="31">
        <v>1</v>
      </c>
      <c r="P139" s="31">
        <v>1</v>
      </c>
      <c r="Q139" s="35">
        <f t="shared" si="2"/>
        <v>20</v>
      </c>
      <c r="R139" s="68"/>
      <c r="S139" s="68"/>
      <c r="T139" s="68"/>
      <c r="U139" s="68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</row>
    <row r="140" spans="1:57" s="99" customFormat="1" ht="16.899999999999999" customHeight="1" x14ac:dyDescent="0.2">
      <c r="A140" s="31">
        <v>137</v>
      </c>
      <c r="B140" s="50" t="s">
        <v>1965</v>
      </c>
      <c r="C140" s="51" t="s">
        <v>1966</v>
      </c>
      <c r="D140" s="52" t="s">
        <v>298</v>
      </c>
      <c r="E140" s="52" t="s">
        <v>1967</v>
      </c>
      <c r="F140" s="52">
        <v>2907</v>
      </c>
      <c r="G140" s="52" t="s">
        <v>27</v>
      </c>
      <c r="H140" s="52">
        <v>21</v>
      </c>
      <c r="I140" s="52" t="s">
        <v>1770</v>
      </c>
      <c r="J140" s="31">
        <v>6</v>
      </c>
      <c r="K140" s="31">
        <v>0</v>
      </c>
      <c r="L140" s="31">
        <v>6</v>
      </c>
      <c r="M140" s="31">
        <v>0</v>
      </c>
      <c r="N140" s="31">
        <v>0</v>
      </c>
      <c r="O140" s="31">
        <v>0</v>
      </c>
      <c r="P140" s="31">
        <v>8</v>
      </c>
      <c r="Q140" s="35">
        <f t="shared" si="2"/>
        <v>20</v>
      </c>
      <c r="R140" s="68"/>
      <c r="S140" s="68"/>
      <c r="T140" s="68"/>
      <c r="U140" s="68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</row>
    <row r="141" spans="1:57" s="99" customFormat="1" ht="16.899999999999999" customHeight="1" x14ac:dyDescent="0.2">
      <c r="A141" s="31">
        <v>138</v>
      </c>
      <c r="B141" s="50" t="s">
        <v>1968</v>
      </c>
      <c r="C141" s="50" t="s">
        <v>1969</v>
      </c>
      <c r="D141" s="31" t="s">
        <v>303</v>
      </c>
      <c r="E141" s="31" t="s">
        <v>1970</v>
      </c>
      <c r="F141" s="31">
        <v>2262</v>
      </c>
      <c r="G141" s="52" t="s">
        <v>27</v>
      </c>
      <c r="H141" s="31">
        <v>21</v>
      </c>
      <c r="I141" s="31" t="s">
        <v>1764</v>
      </c>
      <c r="J141" s="73">
        <v>0</v>
      </c>
      <c r="K141" s="73">
        <v>6</v>
      </c>
      <c r="L141" s="73">
        <v>6</v>
      </c>
      <c r="M141" s="73">
        <v>5</v>
      </c>
      <c r="N141" s="73">
        <v>3</v>
      </c>
      <c r="O141" s="73">
        <v>0</v>
      </c>
      <c r="P141" s="73">
        <v>0</v>
      </c>
      <c r="Q141" s="35">
        <f t="shared" si="2"/>
        <v>20</v>
      </c>
      <c r="R141" s="68"/>
      <c r="S141" s="68"/>
      <c r="T141" s="68"/>
      <c r="U141" s="68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</row>
    <row r="142" spans="1:57" s="99" customFormat="1" ht="16.899999999999999" customHeight="1" x14ac:dyDescent="0.2">
      <c r="A142" s="31">
        <v>139</v>
      </c>
      <c r="B142" s="50" t="s">
        <v>1971</v>
      </c>
      <c r="C142" s="50" t="s">
        <v>1972</v>
      </c>
      <c r="D142" s="31" t="s">
        <v>67</v>
      </c>
      <c r="E142" s="31" t="s">
        <v>1973</v>
      </c>
      <c r="F142" s="31">
        <v>2258</v>
      </c>
      <c r="G142" s="52" t="s">
        <v>27</v>
      </c>
      <c r="H142" s="31">
        <v>21</v>
      </c>
      <c r="I142" s="31" t="s">
        <v>1759</v>
      </c>
      <c r="J142" s="31">
        <v>6</v>
      </c>
      <c r="K142" s="31">
        <v>0</v>
      </c>
      <c r="L142" s="31">
        <v>6</v>
      </c>
      <c r="M142" s="31">
        <v>4</v>
      </c>
      <c r="N142" s="31">
        <v>0</v>
      </c>
      <c r="O142" s="31">
        <v>0</v>
      </c>
      <c r="P142" s="31">
        <v>4</v>
      </c>
      <c r="Q142" s="35">
        <f t="shared" si="2"/>
        <v>20</v>
      </c>
      <c r="R142" s="68"/>
      <c r="S142" s="68"/>
      <c r="T142" s="68"/>
      <c r="U142" s="68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</row>
    <row r="143" spans="1:57" s="99" customFormat="1" ht="16.899999999999999" customHeight="1" x14ac:dyDescent="0.2">
      <c r="A143" s="31">
        <v>140</v>
      </c>
      <c r="B143" s="50" t="s">
        <v>1974</v>
      </c>
      <c r="C143" s="50" t="s">
        <v>1975</v>
      </c>
      <c r="D143" s="31" t="s">
        <v>310</v>
      </c>
      <c r="E143" s="31" t="s">
        <v>1735</v>
      </c>
      <c r="F143" s="31">
        <v>2268</v>
      </c>
      <c r="G143" s="52" t="s">
        <v>27</v>
      </c>
      <c r="H143" s="31">
        <v>21</v>
      </c>
      <c r="I143" s="31" t="s">
        <v>1940</v>
      </c>
      <c r="J143" s="31">
        <v>6</v>
      </c>
      <c r="K143" s="31">
        <v>2</v>
      </c>
      <c r="L143" s="31">
        <v>6</v>
      </c>
      <c r="M143" s="31">
        <v>3</v>
      </c>
      <c r="N143" s="31">
        <v>2</v>
      </c>
      <c r="O143" s="31">
        <v>0</v>
      </c>
      <c r="P143" s="31">
        <v>1</v>
      </c>
      <c r="Q143" s="35">
        <f t="shared" si="2"/>
        <v>20</v>
      </c>
      <c r="R143" s="68"/>
      <c r="S143" s="68"/>
      <c r="T143" s="68"/>
      <c r="U143" s="68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</row>
    <row r="144" spans="1:57" s="99" customFormat="1" ht="16.899999999999999" customHeight="1" x14ac:dyDescent="0.2">
      <c r="A144" s="31">
        <v>141</v>
      </c>
      <c r="B144" s="74" t="s">
        <v>1976</v>
      </c>
      <c r="C144" s="74">
        <v>27250972269</v>
      </c>
      <c r="D144" s="112" t="s">
        <v>337</v>
      </c>
      <c r="E144" s="112" t="s">
        <v>1977</v>
      </c>
      <c r="F144" s="73">
        <v>2265</v>
      </c>
      <c r="G144" s="112" t="s">
        <v>27</v>
      </c>
      <c r="H144" s="112">
        <v>21</v>
      </c>
      <c r="I144" s="112" t="s">
        <v>1978</v>
      </c>
      <c r="J144" s="73">
        <v>6</v>
      </c>
      <c r="K144" s="73">
        <v>0</v>
      </c>
      <c r="L144" s="73">
        <v>6</v>
      </c>
      <c r="M144" s="73">
        <v>4</v>
      </c>
      <c r="N144" s="73">
        <v>2</v>
      </c>
      <c r="O144" s="73">
        <v>0</v>
      </c>
      <c r="P144" s="73">
        <v>2</v>
      </c>
      <c r="Q144" s="113">
        <f t="shared" si="2"/>
        <v>20</v>
      </c>
      <c r="R144" s="68"/>
      <c r="S144" s="68"/>
      <c r="T144" s="68"/>
      <c r="U144" s="68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</row>
    <row r="145" spans="1:57" s="99" customFormat="1" ht="16.899999999999999" customHeight="1" x14ac:dyDescent="0.2">
      <c r="A145" s="31">
        <v>142</v>
      </c>
      <c r="B145" s="31" t="s">
        <v>2407</v>
      </c>
      <c r="C145" s="31">
        <v>70396456982</v>
      </c>
      <c r="D145" s="31" t="s">
        <v>637</v>
      </c>
      <c r="E145" s="31" t="s">
        <v>1364</v>
      </c>
      <c r="F145" s="31" t="s">
        <v>2128</v>
      </c>
      <c r="G145" s="31" t="s">
        <v>27</v>
      </c>
      <c r="H145" s="31">
        <v>21</v>
      </c>
      <c r="I145" s="31" t="s">
        <v>2192</v>
      </c>
      <c r="J145" s="31">
        <v>3</v>
      </c>
      <c r="K145" s="31">
        <v>0</v>
      </c>
      <c r="L145" s="31">
        <v>6</v>
      </c>
      <c r="M145" s="31">
        <v>0</v>
      </c>
      <c r="N145" s="31">
        <v>1</v>
      </c>
      <c r="O145" s="31">
        <v>0</v>
      </c>
      <c r="P145" s="31">
        <v>10</v>
      </c>
      <c r="Q145" s="35">
        <f t="shared" si="2"/>
        <v>20</v>
      </c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</row>
    <row r="146" spans="1:57" s="99" customFormat="1" ht="16.899999999999999" customHeight="1" x14ac:dyDescent="0.2">
      <c r="A146" s="31">
        <v>143</v>
      </c>
      <c r="B146" s="31" t="s">
        <v>2791</v>
      </c>
      <c r="C146" s="31">
        <v>28176478810</v>
      </c>
      <c r="D146" s="31" t="s">
        <v>1199</v>
      </c>
      <c r="E146" s="31" t="s">
        <v>2792</v>
      </c>
      <c r="F146" s="31">
        <v>2236</v>
      </c>
      <c r="G146" s="31" t="s">
        <v>27</v>
      </c>
      <c r="H146" s="31">
        <v>21</v>
      </c>
      <c r="I146" s="31" t="s">
        <v>2754</v>
      </c>
      <c r="J146" s="31">
        <v>6</v>
      </c>
      <c r="K146" s="31">
        <v>0</v>
      </c>
      <c r="L146" s="31">
        <v>6</v>
      </c>
      <c r="M146" s="31">
        <v>6</v>
      </c>
      <c r="N146" s="31">
        <v>0</v>
      </c>
      <c r="O146" s="31">
        <v>1</v>
      </c>
      <c r="P146" s="31">
        <v>1</v>
      </c>
      <c r="Q146" s="35">
        <f t="shared" si="2"/>
        <v>20</v>
      </c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</row>
    <row r="147" spans="1:57" s="99" customFormat="1" ht="16.899999999999999" customHeight="1" x14ac:dyDescent="0.2">
      <c r="A147" s="31">
        <v>144</v>
      </c>
      <c r="B147" s="31" t="s">
        <v>3170</v>
      </c>
      <c r="C147" s="50" t="s">
        <v>3171</v>
      </c>
      <c r="D147" s="31" t="s">
        <v>3172</v>
      </c>
      <c r="E147" s="31" t="s">
        <v>3173</v>
      </c>
      <c r="F147" s="31" t="s">
        <v>2896</v>
      </c>
      <c r="G147" s="31" t="s">
        <v>27</v>
      </c>
      <c r="H147" s="31">
        <v>21</v>
      </c>
      <c r="I147" s="31" t="s">
        <v>3164</v>
      </c>
      <c r="J147" s="31">
        <v>6</v>
      </c>
      <c r="K147" s="31">
        <v>0</v>
      </c>
      <c r="L147" s="31">
        <v>6</v>
      </c>
      <c r="M147" s="31">
        <v>2</v>
      </c>
      <c r="N147" s="31">
        <v>6</v>
      </c>
      <c r="O147" s="31">
        <v>0</v>
      </c>
      <c r="P147" s="31">
        <v>0</v>
      </c>
      <c r="Q147" s="35">
        <f t="shared" si="2"/>
        <v>20</v>
      </c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</row>
    <row r="148" spans="1:57" s="99" customFormat="1" ht="16.899999999999999" customHeight="1" x14ac:dyDescent="0.2">
      <c r="A148" s="31">
        <v>145</v>
      </c>
      <c r="B148" s="31" t="s">
        <v>3174</v>
      </c>
      <c r="C148" s="50" t="s">
        <v>3175</v>
      </c>
      <c r="D148" s="31" t="s">
        <v>59</v>
      </c>
      <c r="E148" s="31" t="s">
        <v>3176</v>
      </c>
      <c r="F148" s="31" t="s">
        <v>2873</v>
      </c>
      <c r="G148" s="31" t="s">
        <v>2874</v>
      </c>
      <c r="H148" s="31">
        <v>21</v>
      </c>
      <c r="I148" s="31" t="s">
        <v>3122</v>
      </c>
      <c r="J148" s="31">
        <v>0</v>
      </c>
      <c r="K148" s="31">
        <v>6</v>
      </c>
      <c r="L148" s="31">
        <v>6</v>
      </c>
      <c r="M148" s="31">
        <v>6</v>
      </c>
      <c r="N148" s="31">
        <v>0</v>
      </c>
      <c r="O148" s="31">
        <v>2</v>
      </c>
      <c r="P148" s="31">
        <v>0</v>
      </c>
      <c r="Q148" s="35">
        <f t="shared" si="2"/>
        <v>20</v>
      </c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</row>
    <row r="149" spans="1:57" s="99" customFormat="1" ht="16.899999999999999" customHeight="1" x14ac:dyDescent="0.2">
      <c r="A149" s="31">
        <v>146</v>
      </c>
      <c r="B149" s="31" t="s">
        <v>3177</v>
      </c>
      <c r="C149" s="56" t="s">
        <v>3178</v>
      </c>
      <c r="D149" s="57" t="s">
        <v>637</v>
      </c>
      <c r="E149" s="57" t="s">
        <v>2500</v>
      </c>
      <c r="F149" s="31" t="s">
        <v>3116</v>
      </c>
      <c r="G149" s="31" t="s">
        <v>2939</v>
      </c>
      <c r="H149" s="31">
        <v>21</v>
      </c>
      <c r="I149" s="31" t="s">
        <v>3117</v>
      </c>
      <c r="J149" s="31">
        <v>6</v>
      </c>
      <c r="K149" s="31">
        <v>0</v>
      </c>
      <c r="L149" s="31">
        <v>2</v>
      </c>
      <c r="M149" s="31">
        <v>6</v>
      </c>
      <c r="N149" s="31">
        <v>5</v>
      </c>
      <c r="O149" s="31">
        <v>0</v>
      </c>
      <c r="P149" s="31">
        <v>1</v>
      </c>
      <c r="Q149" s="35">
        <f t="shared" si="2"/>
        <v>20</v>
      </c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</row>
    <row r="150" spans="1:57" s="99" customFormat="1" ht="16.899999999999999" customHeight="1" x14ac:dyDescent="0.2">
      <c r="A150" s="31">
        <v>147</v>
      </c>
      <c r="B150" s="50" t="s">
        <v>332</v>
      </c>
      <c r="C150" s="50">
        <v>30183766120</v>
      </c>
      <c r="D150" s="31" t="s">
        <v>333</v>
      </c>
      <c r="E150" s="31" t="s">
        <v>334</v>
      </c>
      <c r="F150" s="31" t="s">
        <v>231</v>
      </c>
      <c r="G150" s="31" t="s">
        <v>27</v>
      </c>
      <c r="H150" s="31">
        <v>21</v>
      </c>
      <c r="I150" s="31" t="s">
        <v>331</v>
      </c>
      <c r="J150" s="31">
        <v>6</v>
      </c>
      <c r="K150" s="31">
        <v>1</v>
      </c>
      <c r="L150" s="31">
        <v>6</v>
      </c>
      <c r="M150" s="31">
        <v>4</v>
      </c>
      <c r="N150" s="31">
        <v>0</v>
      </c>
      <c r="O150" s="31">
        <v>0</v>
      </c>
      <c r="P150" s="31">
        <v>2</v>
      </c>
      <c r="Q150" s="35">
        <f t="shared" si="2"/>
        <v>19</v>
      </c>
      <c r="R150" s="68"/>
      <c r="S150" s="68"/>
      <c r="T150" s="68"/>
      <c r="U150" s="68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</row>
    <row r="151" spans="1:57" s="99" customFormat="1" ht="16.899999999999999" customHeight="1" x14ac:dyDescent="0.2">
      <c r="A151" s="31">
        <v>148</v>
      </c>
      <c r="B151" s="31" t="s">
        <v>1465</v>
      </c>
      <c r="C151" s="31" t="s">
        <v>1466</v>
      </c>
      <c r="D151" s="31" t="s">
        <v>307</v>
      </c>
      <c r="E151" s="31" t="s">
        <v>1467</v>
      </c>
      <c r="F151" s="31" t="s">
        <v>1142</v>
      </c>
      <c r="G151" s="31" t="s">
        <v>27</v>
      </c>
      <c r="H151" s="31">
        <v>21</v>
      </c>
      <c r="I151" s="31" t="s">
        <v>1252</v>
      </c>
      <c r="J151" s="31">
        <v>6</v>
      </c>
      <c r="K151" s="31">
        <v>0</v>
      </c>
      <c r="L151" s="31">
        <v>6</v>
      </c>
      <c r="M151" s="31">
        <v>3</v>
      </c>
      <c r="N151" s="31">
        <v>1</v>
      </c>
      <c r="O151" s="31">
        <v>1</v>
      </c>
      <c r="P151" s="31">
        <v>2</v>
      </c>
      <c r="Q151" s="35">
        <f t="shared" si="2"/>
        <v>19</v>
      </c>
      <c r="R151" s="68"/>
      <c r="S151" s="68"/>
      <c r="T151" s="68"/>
      <c r="U151" s="68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</row>
    <row r="152" spans="1:57" s="99" customFormat="1" ht="16.899999999999999" customHeight="1" x14ac:dyDescent="0.2">
      <c r="A152" s="31">
        <v>149</v>
      </c>
      <c r="B152" s="31" t="s">
        <v>1468</v>
      </c>
      <c r="C152" s="31">
        <v>90373868356</v>
      </c>
      <c r="D152" s="31" t="s">
        <v>1119</v>
      </c>
      <c r="E152" s="31" t="s">
        <v>1469</v>
      </c>
      <c r="F152" s="31" t="s">
        <v>1230</v>
      </c>
      <c r="G152" s="31" t="s">
        <v>27</v>
      </c>
      <c r="H152" s="31">
        <v>21</v>
      </c>
      <c r="I152" s="31" t="s">
        <v>1231</v>
      </c>
      <c r="J152" s="31">
        <v>1</v>
      </c>
      <c r="K152" s="31">
        <v>5</v>
      </c>
      <c r="L152" s="31">
        <v>6</v>
      </c>
      <c r="M152" s="31">
        <v>2</v>
      </c>
      <c r="N152" s="31">
        <v>1</v>
      </c>
      <c r="O152" s="31">
        <v>1</v>
      </c>
      <c r="P152" s="31">
        <v>3</v>
      </c>
      <c r="Q152" s="35">
        <f t="shared" si="2"/>
        <v>19</v>
      </c>
      <c r="R152" s="68"/>
      <c r="S152" s="68"/>
      <c r="T152" s="68"/>
      <c r="U152" s="68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</row>
    <row r="153" spans="1:57" s="99" customFormat="1" ht="16.899999999999999" customHeight="1" x14ac:dyDescent="0.2">
      <c r="A153" s="31">
        <v>150</v>
      </c>
      <c r="B153" s="31" t="s">
        <v>1470</v>
      </c>
      <c r="C153" s="31" t="s">
        <v>1471</v>
      </c>
      <c r="D153" s="31" t="s">
        <v>562</v>
      </c>
      <c r="E153" s="31" t="s">
        <v>1472</v>
      </c>
      <c r="F153" s="31" t="s">
        <v>1137</v>
      </c>
      <c r="G153" s="31" t="s">
        <v>27</v>
      </c>
      <c r="H153" s="31">
        <v>21</v>
      </c>
      <c r="I153" s="31" t="s">
        <v>1473</v>
      </c>
      <c r="J153" s="31">
        <v>6</v>
      </c>
      <c r="K153" s="31">
        <v>0</v>
      </c>
      <c r="L153" s="31">
        <v>6</v>
      </c>
      <c r="M153" s="31">
        <v>6</v>
      </c>
      <c r="N153" s="31">
        <v>0</v>
      </c>
      <c r="O153" s="31">
        <v>0</v>
      </c>
      <c r="P153" s="31">
        <v>1</v>
      </c>
      <c r="Q153" s="35">
        <f t="shared" si="2"/>
        <v>19</v>
      </c>
      <c r="R153" s="68"/>
      <c r="S153" s="68"/>
      <c r="T153" s="68"/>
      <c r="U153" s="68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</row>
    <row r="154" spans="1:57" s="99" customFormat="1" ht="16.899999999999999" customHeight="1" x14ac:dyDescent="0.2">
      <c r="A154" s="31">
        <v>151</v>
      </c>
      <c r="B154" s="31" t="s">
        <v>2408</v>
      </c>
      <c r="C154" s="50" t="str">
        <f>"10607429475"</f>
        <v>10607429475</v>
      </c>
      <c r="D154" s="31" t="s">
        <v>2409</v>
      </c>
      <c r="E154" s="31" t="s">
        <v>2143</v>
      </c>
      <c r="F154" s="31" t="s">
        <v>2144</v>
      </c>
      <c r="G154" s="31" t="s">
        <v>27</v>
      </c>
      <c r="H154" s="31">
        <v>21</v>
      </c>
      <c r="I154" s="31" t="s">
        <v>2410</v>
      </c>
      <c r="J154" s="31">
        <v>2</v>
      </c>
      <c r="K154" s="31">
        <v>0</v>
      </c>
      <c r="L154" s="31">
        <v>3</v>
      </c>
      <c r="M154" s="31">
        <v>4</v>
      </c>
      <c r="N154" s="31">
        <v>0</v>
      </c>
      <c r="O154" s="31">
        <v>10</v>
      </c>
      <c r="P154" s="31">
        <v>0</v>
      </c>
      <c r="Q154" s="35">
        <f t="shared" si="2"/>
        <v>19</v>
      </c>
      <c r="R154" s="68"/>
      <c r="S154" s="68"/>
      <c r="T154" s="68"/>
      <c r="U154" s="68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</row>
    <row r="155" spans="1:57" s="99" customFormat="1" ht="16.899999999999999" customHeight="1" x14ac:dyDescent="0.2">
      <c r="A155" s="31">
        <v>152</v>
      </c>
      <c r="B155" s="31" t="s">
        <v>2411</v>
      </c>
      <c r="C155" s="50" t="s">
        <v>2412</v>
      </c>
      <c r="D155" s="31" t="s">
        <v>1102</v>
      </c>
      <c r="E155" s="31" t="s">
        <v>2413</v>
      </c>
      <c r="F155" s="31" t="s">
        <v>2195</v>
      </c>
      <c r="G155" s="31" t="s">
        <v>27</v>
      </c>
      <c r="H155" s="31">
        <v>21</v>
      </c>
      <c r="I155" s="31" t="s">
        <v>2369</v>
      </c>
      <c r="J155" s="31">
        <v>6</v>
      </c>
      <c r="K155" s="31">
        <v>6</v>
      </c>
      <c r="L155" s="31">
        <v>0</v>
      </c>
      <c r="M155" s="31">
        <v>0</v>
      </c>
      <c r="N155" s="31">
        <v>5</v>
      </c>
      <c r="O155" s="31">
        <v>0</v>
      </c>
      <c r="P155" s="31">
        <v>2</v>
      </c>
      <c r="Q155" s="35">
        <f t="shared" si="2"/>
        <v>19</v>
      </c>
      <c r="R155" s="68"/>
      <c r="S155" s="68"/>
      <c r="T155" s="68"/>
      <c r="U155" s="68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</row>
    <row r="156" spans="1:57" s="99" customFormat="1" ht="16.899999999999999" customHeight="1" x14ac:dyDescent="0.2">
      <c r="A156" s="31">
        <v>153</v>
      </c>
      <c r="B156" s="31" t="s">
        <v>906</v>
      </c>
      <c r="C156" s="50" t="s">
        <v>907</v>
      </c>
      <c r="D156" s="31" t="s">
        <v>604</v>
      </c>
      <c r="E156" s="31" t="s">
        <v>908</v>
      </c>
      <c r="F156" s="31" t="s">
        <v>470</v>
      </c>
      <c r="G156" s="31" t="s">
        <v>27</v>
      </c>
      <c r="H156" s="31">
        <v>21</v>
      </c>
      <c r="I156" s="31" t="s">
        <v>497</v>
      </c>
      <c r="J156" s="31">
        <v>6</v>
      </c>
      <c r="K156" s="31">
        <v>0</v>
      </c>
      <c r="L156" s="31">
        <v>6</v>
      </c>
      <c r="M156" s="31">
        <v>3</v>
      </c>
      <c r="N156" s="31">
        <v>1</v>
      </c>
      <c r="O156" s="31">
        <v>0</v>
      </c>
      <c r="P156" s="31">
        <v>2</v>
      </c>
      <c r="Q156" s="35">
        <f t="shared" si="2"/>
        <v>18</v>
      </c>
      <c r="R156" s="68"/>
      <c r="S156" s="68"/>
      <c r="T156" s="68"/>
      <c r="U156" s="68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</row>
    <row r="157" spans="1:57" s="99" customFormat="1" ht="16.899999999999999" customHeight="1" x14ac:dyDescent="0.2">
      <c r="A157" s="31">
        <v>154</v>
      </c>
      <c r="B157" s="31" t="s">
        <v>1474</v>
      </c>
      <c r="C157" s="31" t="s">
        <v>1475</v>
      </c>
      <c r="D157" s="31" t="s">
        <v>1476</v>
      </c>
      <c r="E157" s="31" t="s">
        <v>1477</v>
      </c>
      <c r="F157" s="31" t="s">
        <v>1092</v>
      </c>
      <c r="G157" s="31" t="s">
        <v>27</v>
      </c>
      <c r="H157" s="31">
        <v>21</v>
      </c>
      <c r="I157" s="31" t="s">
        <v>1406</v>
      </c>
      <c r="J157" s="31">
        <v>6</v>
      </c>
      <c r="K157" s="31">
        <v>0</v>
      </c>
      <c r="L157" s="31">
        <v>2</v>
      </c>
      <c r="M157" s="31">
        <v>6</v>
      </c>
      <c r="N157" s="31">
        <v>2</v>
      </c>
      <c r="O157" s="31">
        <v>0</v>
      </c>
      <c r="P157" s="31">
        <v>2</v>
      </c>
      <c r="Q157" s="35">
        <f t="shared" si="2"/>
        <v>18</v>
      </c>
      <c r="R157" s="68"/>
      <c r="S157" s="68"/>
      <c r="T157" s="68"/>
      <c r="U157" s="68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</row>
    <row r="158" spans="1:57" s="99" customFormat="1" ht="16.899999999999999" customHeight="1" x14ac:dyDescent="0.2">
      <c r="A158" s="31">
        <v>155</v>
      </c>
      <c r="B158" s="31" t="s">
        <v>1478</v>
      </c>
      <c r="C158" s="31" t="s">
        <v>1479</v>
      </c>
      <c r="D158" s="31" t="s">
        <v>604</v>
      </c>
      <c r="E158" s="31" t="s">
        <v>1480</v>
      </c>
      <c r="F158" s="31" t="s">
        <v>1156</v>
      </c>
      <c r="G158" s="31" t="s">
        <v>27</v>
      </c>
      <c r="H158" s="31">
        <v>21</v>
      </c>
      <c r="I158" s="31" t="s">
        <v>1157</v>
      </c>
      <c r="J158" s="31">
        <v>1</v>
      </c>
      <c r="K158" s="31">
        <v>6</v>
      </c>
      <c r="L158" s="31">
        <v>6</v>
      </c>
      <c r="M158" s="31">
        <v>2</v>
      </c>
      <c r="N158" s="31">
        <v>2</v>
      </c>
      <c r="O158" s="31">
        <v>1</v>
      </c>
      <c r="P158" s="31">
        <v>0</v>
      </c>
      <c r="Q158" s="35">
        <f t="shared" si="2"/>
        <v>18</v>
      </c>
      <c r="R158" s="68"/>
      <c r="S158" s="68"/>
      <c r="T158" s="68"/>
      <c r="U158" s="68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</row>
    <row r="159" spans="1:57" s="99" customFormat="1" ht="16.899999999999999" customHeight="1" x14ac:dyDescent="0.2">
      <c r="A159" s="31">
        <v>156</v>
      </c>
      <c r="B159" s="50" t="s">
        <v>1979</v>
      </c>
      <c r="C159" s="114">
        <v>83638049472</v>
      </c>
      <c r="D159" s="52" t="s">
        <v>1980</v>
      </c>
      <c r="E159" s="52" t="s">
        <v>1981</v>
      </c>
      <c r="F159" s="52">
        <v>2261</v>
      </c>
      <c r="G159" s="52" t="s">
        <v>27</v>
      </c>
      <c r="H159" s="52">
        <v>21</v>
      </c>
      <c r="I159" s="52" t="s">
        <v>1760</v>
      </c>
      <c r="J159" s="31">
        <v>6</v>
      </c>
      <c r="K159" s="31">
        <v>2</v>
      </c>
      <c r="L159" s="31">
        <v>2</v>
      </c>
      <c r="M159" s="31">
        <v>5</v>
      </c>
      <c r="N159" s="31">
        <v>2</v>
      </c>
      <c r="O159" s="31">
        <v>0</v>
      </c>
      <c r="P159" s="31">
        <v>1</v>
      </c>
      <c r="Q159" s="35">
        <f t="shared" si="2"/>
        <v>18</v>
      </c>
      <c r="R159" s="68"/>
      <c r="S159" s="68"/>
      <c r="T159" s="68"/>
      <c r="U159" s="68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</row>
    <row r="160" spans="1:57" s="99" customFormat="1" ht="16.899999999999999" customHeight="1" x14ac:dyDescent="0.2">
      <c r="A160" s="31">
        <v>157</v>
      </c>
      <c r="B160" s="31" t="s">
        <v>3179</v>
      </c>
      <c r="C160" s="50" t="s">
        <v>3180</v>
      </c>
      <c r="D160" s="31" t="s">
        <v>99</v>
      </c>
      <c r="E160" s="31" t="s">
        <v>3181</v>
      </c>
      <c r="F160" s="31" t="s">
        <v>2912</v>
      </c>
      <c r="G160" s="31" t="s">
        <v>2879</v>
      </c>
      <c r="H160" s="31">
        <v>21</v>
      </c>
      <c r="I160" s="31" t="s">
        <v>3131</v>
      </c>
      <c r="J160" s="31">
        <v>6</v>
      </c>
      <c r="K160" s="31">
        <v>4</v>
      </c>
      <c r="L160" s="31">
        <v>6</v>
      </c>
      <c r="M160" s="31">
        <v>1</v>
      </c>
      <c r="N160" s="31">
        <v>0</v>
      </c>
      <c r="O160" s="31">
        <v>1</v>
      </c>
      <c r="P160" s="31">
        <v>0</v>
      </c>
      <c r="Q160" s="35">
        <f t="shared" si="2"/>
        <v>18</v>
      </c>
      <c r="R160" s="68"/>
      <c r="S160" s="68"/>
      <c r="T160" s="68"/>
      <c r="U160" s="68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</row>
    <row r="161" spans="1:57" s="99" customFormat="1" ht="16.899999999999999" customHeight="1" x14ac:dyDescent="0.2">
      <c r="A161" s="31">
        <v>158</v>
      </c>
      <c r="B161" s="31" t="s">
        <v>3182</v>
      </c>
      <c r="C161" s="50" t="s">
        <v>3183</v>
      </c>
      <c r="D161" s="31" t="s">
        <v>623</v>
      </c>
      <c r="E161" s="31" t="s">
        <v>3184</v>
      </c>
      <c r="F161" s="31" t="s">
        <v>2921</v>
      </c>
      <c r="G161" s="31" t="s">
        <v>2879</v>
      </c>
      <c r="H161" s="31">
        <v>21</v>
      </c>
      <c r="I161" s="31" t="s">
        <v>3126</v>
      </c>
      <c r="J161" s="31">
        <v>6</v>
      </c>
      <c r="K161" s="31">
        <v>0</v>
      </c>
      <c r="L161" s="31">
        <v>6</v>
      </c>
      <c r="M161" s="31">
        <v>2</v>
      </c>
      <c r="N161" s="31">
        <v>0</v>
      </c>
      <c r="O161" s="31">
        <v>4</v>
      </c>
      <c r="P161" s="31">
        <v>0</v>
      </c>
      <c r="Q161" s="35">
        <f t="shared" si="2"/>
        <v>18</v>
      </c>
      <c r="R161" s="68"/>
      <c r="S161" s="68"/>
      <c r="T161" s="68"/>
      <c r="U161" s="68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</row>
    <row r="162" spans="1:57" s="99" customFormat="1" ht="16.899999999999999" customHeight="1" x14ac:dyDescent="0.2">
      <c r="A162" s="31">
        <v>159</v>
      </c>
      <c r="B162" s="50" t="s">
        <v>335</v>
      </c>
      <c r="C162" s="50" t="s">
        <v>336</v>
      </c>
      <c r="D162" s="31" t="s">
        <v>337</v>
      </c>
      <c r="E162" s="31" t="s">
        <v>338</v>
      </c>
      <c r="F162" s="31" t="s">
        <v>56</v>
      </c>
      <c r="G162" s="31" t="s">
        <v>27</v>
      </c>
      <c r="H162" s="31">
        <v>21</v>
      </c>
      <c r="I162" s="31" t="s">
        <v>57</v>
      </c>
      <c r="J162" s="31">
        <v>0</v>
      </c>
      <c r="K162" s="31">
        <v>0</v>
      </c>
      <c r="L162" s="31">
        <v>6</v>
      </c>
      <c r="M162" s="31">
        <v>6</v>
      </c>
      <c r="N162" s="31">
        <v>1</v>
      </c>
      <c r="O162" s="31">
        <v>0</v>
      </c>
      <c r="P162" s="31">
        <v>4</v>
      </c>
      <c r="Q162" s="35">
        <f t="shared" si="2"/>
        <v>17</v>
      </c>
      <c r="R162" s="68"/>
      <c r="S162" s="68"/>
      <c r="T162" s="68"/>
      <c r="U162" s="68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</row>
    <row r="163" spans="1:57" s="99" customFormat="1" ht="16.899999999999999" customHeight="1" x14ac:dyDescent="0.2">
      <c r="A163" s="31">
        <v>160</v>
      </c>
      <c r="B163" s="31" t="s">
        <v>1481</v>
      </c>
      <c r="C163" s="31" t="s">
        <v>1482</v>
      </c>
      <c r="D163" s="31" t="s">
        <v>1027</v>
      </c>
      <c r="E163" s="31" t="s">
        <v>1483</v>
      </c>
      <c r="F163" s="31" t="s">
        <v>1142</v>
      </c>
      <c r="G163" s="31" t="s">
        <v>27</v>
      </c>
      <c r="H163" s="31">
        <v>21</v>
      </c>
      <c r="I163" s="31" t="s">
        <v>1252</v>
      </c>
      <c r="J163" s="31">
        <v>6</v>
      </c>
      <c r="K163" s="31">
        <v>0</v>
      </c>
      <c r="L163" s="31">
        <v>3</v>
      </c>
      <c r="M163" s="31">
        <v>3</v>
      </c>
      <c r="N163" s="31">
        <v>1</v>
      </c>
      <c r="O163" s="31">
        <v>1</v>
      </c>
      <c r="P163" s="31">
        <v>3</v>
      </c>
      <c r="Q163" s="35">
        <f t="shared" si="2"/>
        <v>17</v>
      </c>
      <c r="R163" s="68"/>
      <c r="S163" s="68"/>
      <c r="T163" s="68"/>
      <c r="U163" s="68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</row>
    <row r="164" spans="1:57" s="99" customFormat="1" ht="16.899999999999999" customHeight="1" x14ac:dyDescent="0.2">
      <c r="A164" s="31">
        <v>161</v>
      </c>
      <c r="B164" s="31" t="s">
        <v>1484</v>
      </c>
      <c r="C164" s="31" t="s">
        <v>1485</v>
      </c>
      <c r="D164" s="31" t="s">
        <v>1486</v>
      </c>
      <c r="E164" s="31" t="s">
        <v>1487</v>
      </c>
      <c r="F164" s="31" t="s">
        <v>1142</v>
      </c>
      <c r="G164" s="31" t="s">
        <v>27</v>
      </c>
      <c r="H164" s="31">
        <v>21</v>
      </c>
      <c r="I164" s="31" t="s">
        <v>1252</v>
      </c>
      <c r="J164" s="31">
        <v>6</v>
      </c>
      <c r="K164" s="31">
        <v>5</v>
      </c>
      <c r="L164" s="31">
        <v>2</v>
      </c>
      <c r="M164" s="31">
        <v>2</v>
      </c>
      <c r="N164" s="31">
        <v>0</v>
      </c>
      <c r="O164" s="31">
        <v>1</v>
      </c>
      <c r="P164" s="31">
        <v>1</v>
      </c>
      <c r="Q164" s="35">
        <f t="shared" si="2"/>
        <v>17</v>
      </c>
      <c r="R164" s="68"/>
      <c r="S164" s="68"/>
      <c r="T164" s="68"/>
      <c r="U164" s="68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</row>
    <row r="165" spans="1:57" s="99" customFormat="1" ht="16.899999999999999" customHeight="1" x14ac:dyDescent="0.2">
      <c r="A165" s="31">
        <v>162</v>
      </c>
      <c r="B165" s="31" t="s">
        <v>1488</v>
      </c>
      <c r="C165" s="31" t="s">
        <v>1489</v>
      </c>
      <c r="D165" s="31" t="s">
        <v>1490</v>
      </c>
      <c r="E165" s="31" t="s">
        <v>1491</v>
      </c>
      <c r="F165" s="31" t="s">
        <v>1104</v>
      </c>
      <c r="G165" s="31" t="s">
        <v>27</v>
      </c>
      <c r="H165" s="31">
        <v>21</v>
      </c>
      <c r="I165" s="31" t="s">
        <v>1316</v>
      </c>
      <c r="J165" s="31">
        <v>6</v>
      </c>
      <c r="K165" s="31">
        <v>5</v>
      </c>
      <c r="L165" s="31">
        <v>2</v>
      </c>
      <c r="M165" s="31">
        <v>3</v>
      </c>
      <c r="N165" s="31">
        <v>1</v>
      </c>
      <c r="O165" s="31">
        <v>0</v>
      </c>
      <c r="P165" s="31">
        <v>0</v>
      </c>
      <c r="Q165" s="35">
        <f t="shared" si="2"/>
        <v>17</v>
      </c>
      <c r="R165" s="68"/>
      <c r="S165" s="68"/>
      <c r="T165" s="68"/>
      <c r="U165" s="68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</row>
    <row r="166" spans="1:57" s="99" customFormat="1" ht="16.899999999999999" customHeight="1" x14ac:dyDescent="0.2">
      <c r="A166" s="31">
        <v>163</v>
      </c>
      <c r="B166" s="31" t="s">
        <v>2414</v>
      </c>
      <c r="C166" s="50" t="s">
        <v>2415</v>
      </c>
      <c r="D166" s="31" t="s">
        <v>2416</v>
      </c>
      <c r="E166" s="31" t="s">
        <v>320</v>
      </c>
      <c r="F166" s="31" t="s">
        <v>2169</v>
      </c>
      <c r="G166" s="31" t="s">
        <v>27</v>
      </c>
      <c r="H166" s="31">
        <v>21</v>
      </c>
      <c r="I166" s="31" t="s">
        <v>2180</v>
      </c>
      <c r="J166" s="31">
        <v>6</v>
      </c>
      <c r="K166" s="31">
        <v>6</v>
      </c>
      <c r="L166" s="31">
        <v>2</v>
      </c>
      <c r="M166" s="31">
        <v>1</v>
      </c>
      <c r="N166" s="31">
        <v>0</v>
      </c>
      <c r="O166" s="31">
        <v>1</v>
      </c>
      <c r="P166" s="31">
        <v>1</v>
      </c>
      <c r="Q166" s="35">
        <f t="shared" si="2"/>
        <v>17</v>
      </c>
      <c r="R166" s="68"/>
      <c r="S166" s="68"/>
      <c r="T166" s="68"/>
      <c r="U166" s="68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</row>
    <row r="167" spans="1:57" s="99" customFormat="1" ht="16.899999999999999" customHeight="1" x14ac:dyDescent="0.2">
      <c r="A167" s="31">
        <v>164</v>
      </c>
      <c r="B167" s="31" t="s">
        <v>2417</v>
      </c>
      <c r="C167" s="115" t="str">
        <f>"64863981038"</f>
        <v>64863981038</v>
      </c>
      <c r="D167" s="31" t="s">
        <v>2418</v>
      </c>
      <c r="E167" s="31" t="s">
        <v>2419</v>
      </c>
      <c r="F167" s="31" t="s">
        <v>2144</v>
      </c>
      <c r="G167" s="31" t="s">
        <v>27</v>
      </c>
      <c r="H167" s="31">
        <v>21</v>
      </c>
      <c r="I167" s="31" t="s">
        <v>2410</v>
      </c>
      <c r="J167" s="31">
        <v>6</v>
      </c>
      <c r="K167" s="31">
        <v>0</v>
      </c>
      <c r="L167" s="31">
        <v>6</v>
      </c>
      <c r="M167" s="31">
        <v>1</v>
      </c>
      <c r="N167" s="31">
        <v>1</v>
      </c>
      <c r="O167" s="31">
        <v>1</v>
      </c>
      <c r="P167" s="31">
        <v>2</v>
      </c>
      <c r="Q167" s="35">
        <f t="shared" si="2"/>
        <v>17</v>
      </c>
      <c r="R167" s="68"/>
      <c r="S167" s="68"/>
      <c r="T167" s="68"/>
      <c r="U167" s="68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</row>
    <row r="168" spans="1:57" s="99" customFormat="1" ht="16.899999999999999" customHeight="1" x14ac:dyDescent="0.2">
      <c r="A168" s="31">
        <v>165</v>
      </c>
      <c r="B168" s="31" t="s">
        <v>2793</v>
      </c>
      <c r="C168" s="31">
        <v>82519603846</v>
      </c>
      <c r="D168" s="31" t="s">
        <v>911</v>
      </c>
      <c r="E168" s="31" t="s">
        <v>2794</v>
      </c>
      <c r="F168" s="31">
        <v>2231</v>
      </c>
      <c r="G168" s="31" t="s">
        <v>27</v>
      </c>
      <c r="H168" s="31">
        <v>21</v>
      </c>
      <c r="I168" s="31" t="s">
        <v>2606</v>
      </c>
      <c r="J168" s="31">
        <v>6</v>
      </c>
      <c r="K168" s="31">
        <v>0</v>
      </c>
      <c r="L168" s="31">
        <v>6</v>
      </c>
      <c r="M168" s="31">
        <v>5</v>
      </c>
      <c r="N168" s="31">
        <v>0</v>
      </c>
      <c r="O168" s="31">
        <v>0</v>
      </c>
      <c r="P168" s="31">
        <v>0</v>
      </c>
      <c r="Q168" s="35">
        <f t="shared" si="2"/>
        <v>17</v>
      </c>
      <c r="R168" s="68"/>
      <c r="S168" s="68"/>
      <c r="T168" s="68"/>
      <c r="U168" s="68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</row>
    <row r="169" spans="1:57" s="99" customFormat="1" ht="16.899999999999999" customHeight="1" x14ac:dyDescent="0.2">
      <c r="A169" s="31">
        <v>166</v>
      </c>
      <c r="B169" s="31" t="s">
        <v>3185</v>
      </c>
      <c r="C169" s="115" t="s">
        <v>3186</v>
      </c>
      <c r="D169" s="31" t="s">
        <v>234</v>
      </c>
      <c r="E169" s="31" t="s">
        <v>3187</v>
      </c>
      <c r="F169" s="31" t="s">
        <v>2890</v>
      </c>
      <c r="G169" s="31" t="s">
        <v>2879</v>
      </c>
      <c r="H169" s="31">
        <v>21</v>
      </c>
      <c r="I169" s="31" t="s">
        <v>2891</v>
      </c>
      <c r="J169" s="31">
        <v>0</v>
      </c>
      <c r="K169" s="31">
        <v>4</v>
      </c>
      <c r="L169" s="31">
        <v>6</v>
      </c>
      <c r="M169" s="31">
        <v>0</v>
      </c>
      <c r="N169" s="31">
        <v>0</v>
      </c>
      <c r="O169" s="31">
        <v>6</v>
      </c>
      <c r="P169" s="31">
        <v>1</v>
      </c>
      <c r="Q169" s="35">
        <f t="shared" si="2"/>
        <v>17</v>
      </c>
      <c r="R169" s="68"/>
      <c r="S169" s="68"/>
      <c r="T169" s="68"/>
      <c r="U169" s="68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</row>
    <row r="170" spans="1:57" s="99" customFormat="1" ht="16.899999999999999" customHeight="1" x14ac:dyDescent="0.2">
      <c r="A170" s="31">
        <v>167</v>
      </c>
      <c r="B170" s="31" t="s">
        <v>1492</v>
      </c>
      <c r="C170" s="31">
        <v>25307994955</v>
      </c>
      <c r="D170" s="31" t="s">
        <v>1493</v>
      </c>
      <c r="E170" s="31" t="s">
        <v>1494</v>
      </c>
      <c r="F170" s="50" t="s">
        <v>1495</v>
      </c>
      <c r="G170" s="31" t="s">
        <v>27</v>
      </c>
      <c r="H170" s="31">
        <v>21</v>
      </c>
      <c r="I170" s="31" t="s">
        <v>1126</v>
      </c>
      <c r="J170" s="31">
        <v>0</v>
      </c>
      <c r="K170" s="31">
        <v>0</v>
      </c>
      <c r="L170" s="31">
        <v>6</v>
      </c>
      <c r="M170" s="31">
        <v>3</v>
      </c>
      <c r="N170" s="31">
        <v>5</v>
      </c>
      <c r="O170" s="31">
        <v>0</v>
      </c>
      <c r="P170" s="31">
        <v>2</v>
      </c>
      <c r="Q170" s="35">
        <f t="shared" si="2"/>
        <v>16</v>
      </c>
      <c r="R170" s="68"/>
      <c r="S170" s="68"/>
      <c r="T170" s="68"/>
      <c r="U170" s="68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</row>
    <row r="171" spans="1:57" s="99" customFormat="1" ht="16.899999999999999" customHeight="1" x14ac:dyDescent="0.2">
      <c r="A171" s="31">
        <v>168</v>
      </c>
      <c r="B171" s="50" t="s">
        <v>1982</v>
      </c>
      <c r="C171" s="50" t="s">
        <v>1983</v>
      </c>
      <c r="D171" s="31" t="s">
        <v>1984</v>
      </c>
      <c r="E171" s="31" t="s">
        <v>1985</v>
      </c>
      <c r="F171" s="31">
        <v>2258</v>
      </c>
      <c r="G171" s="52" t="s">
        <v>27</v>
      </c>
      <c r="H171" s="31">
        <v>21</v>
      </c>
      <c r="I171" s="31" t="s">
        <v>1759</v>
      </c>
      <c r="J171" s="31">
        <v>6</v>
      </c>
      <c r="K171" s="31">
        <v>0</v>
      </c>
      <c r="L171" s="31">
        <v>2</v>
      </c>
      <c r="M171" s="31">
        <v>6</v>
      </c>
      <c r="N171" s="31">
        <v>0</v>
      </c>
      <c r="O171" s="31">
        <v>0</v>
      </c>
      <c r="P171" s="31">
        <v>2</v>
      </c>
      <c r="Q171" s="35">
        <f t="shared" si="2"/>
        <v>16</v>
      </c>
      <c r="R171" s="68"/>
      <c r="S171" s="68"/>
      <c r="T171" s="68"/>
      <c r="U171" s="68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</row>
    <row r="172" spans="1:57" s="99" customFormat="1" ht="16.899999999999999" customHeight="1" x14ac:dyDescent="0.2">
      <c r="A172" s="31">
        <v>169</v>
      </c>
      <c r="B172" s="31" t="s">
        <v>2795</v>
      </c>
      <c r="C172" s="50" t="s">
        <v>2796</v>
      </c>
      <c r="D172" s="31" t="s">
        <v>24</v>
      </c>
      <c r="E172" s="31" t="s">
        <v>2797</v>
      </c>
      <c r="F172" s="31">
        <v>2232</v>
      </c>
      <c r="G172" s="31" t="s">
        <v>27</v>
      </c>
      <c r="H172" s="31">
        <v>21</v>
      </c>
      <c r="I172" s="31" t="s">
        <v>2798</v>
      </c>
      <c r="J172" s="31">
        <v>6</v>
      </c>
      <c r="K172" s="31">
        <v>6</v>
      </c>
      <c r="L172" s="31">
        <v>1</v>
      </c>
      <c r="M172" s="31">
        <v>0</v>
      </c>
      <c r="N172" s="31">
        <v>2</v>
      </c>
      <c r="O172" s="31">
        <v>0</v>
      </c>
      <c r="P172" s="31">
        <v>1</v>
      </c>
      <c r="Q172" s="35">
        <f t="shared" si="2"/>
        <v>16</v>
      </c>
      <c r="R172" s="68"/>
      <c r="S172" s="68"/>
      <c r="T172" s="68"/>
      <c r="U172" s="68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</row>
    <row r="173" spans="1:57" s="99" customFormat="1" ht="16.899999999999999" customHeight="1" x14ac:dyDescent="0.2">
      <c r="A173" s="31">
        <v>170</v>
      </c>
      <c r="B173" s="31" t="s">
        <v>3188</v>
      </c>
      <c r="C173" s="50" t="s">
        <v>3189</v>
      </c>
      <c r="D173" s="31" t="s">
        <v>3190</v>
      </c>
      <c r="E173" s="31" t="s">
        <v>3191</v>
      </c>
      <c r="F173" s="31" t="s">
        <v>2896</v>
      </c>
      <c r="G173" s="31" t="s">
        <v>27</v>
      </c>
      <c r="H173" s="31">
        <v>21</v>
      </c>
      <c r="I173" s="31" t="s">
        <v>3164</v>
      </c>
      <c r="J173" s="31">
        <v>2</v>
      </c>
      <c r="K173" s="31">
        <v>6</v>
      </c>
      <c r="L173" s="31">
        <v>6</v>
      </c>
      <c r="M173" s="31">
        <v>0</v>
      </c>
      <c r="N173" s="31">
        <v>1</v>
      </c>
      <c r="O173" s="31">
        <v>0</v>
      </c>
      <c r="P173" s="31">
        <v>1</v>
      </c>
      <c r="Q173" s="35">
        <f t="shared" si="2"/>
        <v>16</v>
      </c>
      <c r="R173" s="68"/>
      <c r="S173" s="68"/>
      <c r="T173" s="68"/>
      <c r="U173" s="68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</row>
    <row r="174" spans="1:57" s="99" customFormat="1" ht="16.899999999999999" customHeight="1" x14ac:dyDescent="0.2">
      <c r="A174" s="31">
        <v>171</v>
      </c>
      <c r="B174" s="50" t="s">
        <v>339</v>
      </c>
      <c r="C174" s="50">
        <v>61177115518</v>
      </c>
      <c r="D174" s="31" t="s">
        <v>340</v>
      </c>
      <c r="E174" s="31" t="s">
        <v>341</v>
      </c>
      <c r="F174" s="31" t="s">
        <v>38</v>
      </c>
      <c r="G174" s="31" t="s">
        <v>27</v>
      </c>
      <c r="H174" s="31">
        <v>21</v>
      </c>
      <c r="I174" s="31" t="s">
        <v>39</v>
      </c>
      <c r="J174" s="31">
        <v>2</v>
      </c>
      <c r="K174" s="31">
        <v>6</v>
      </c>
      <c r="L174" s="31">
        <v>0</v>
      </c>
      <c r="M174" s="31">
        <v>3</v>
      </c>
      <c r="N174" s="31">
        <v>1</v>
      </c>
      <c r="O174" s="31">
        <v>0</v>
      </c>
      <c r="P174" s="31">
        <v>3</v>
      </c>
      <c r="Q174" s="35">
        <f t="shared" si="2"/>
        <v>15</v>
      </c>
      <c r="R174" s="68"/>
      <c r="S174" s="68"/>
      <c r="T174" s="68"/>
      <c r="U174" s="68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</row>
    <row r="175" spans="1:57" s="99" customFormat="1" ht="16.899999999999999" customHeight="1" x14ac:dyDescent="0.2">
      <c r="A175" s="31">
        <v>172</v>
      </c>
      <c r="B175" s="50" t="s">
        <v>342</v>
      </c>
      <c r="C175" s="50" t="s">
        <v>343</v>
      </c>
      <c r="D175" s="31" t="s">
        <v>344</v>
      </c>
      <c r="E175" s="31" t="s">
        <v>345</v>
      </c>
      <c r="F175" s="31" t="s">
        <v>231</v>
      </c>
      <c r="G175" s="31" t="s">
        <v>27</v>
      </c>
      <c r="H175" s="31">
        <v>21</v>
      </c>
      <c r="I175" s="31" t="s">
        <v>331</v>
      </c>
      <c r="J175" s="31">
        <v>6</v>
      </c>
      <c r="K175" s="31">
        <v>4</v>
      </c>
      <c r="L175" s="31">
        <v>4</v>
      </c>
      <c r="M175" s="31">
        <v>0</v>
      </c>
      <c r="N175" s="31">
        <v>0</v>
      </c>
      <c r="O175" s="31">
        <v>0</v>
      </c>
      <c r="P175" s="31">
        <v>1</v>
      </c>
      <c r="Q175" s="35">
        <f t="shared" si="2"/>
        <v>15</v>
      </c>
      <c r="R175" s="68"/>
      <c r="S175" s="68"/>
      <c r="T175" s="68"/>
      <c r="U175" s="68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</row>
    <row r="176" spans="1:57" s="99" customFormat="1" ht="16.899999999999999" customHeight="1" x14ac:dyDescent="0.2">
      <c r="A176" s="31">
        <v>173</v>
      </c>
      <c r="B176" s="30" t="s">
        <v>909</v>
      </c>
      <c r="C176" s="50" t="s">
        <v>910</v>
      </c>
      <c r="D176" s="31" t="s">
        <v>911</v>
      </c>
      <c r="E176" s="31" t="s">
        <v>912</v>
      </c>
      <c r="F176" s="31" t="s">
        <v>576</v>
      </c>
      <c r="G176" s="31" t="s">
        <v>27</v>
      </c>
      <c r="H176" s="31">
        <v>21</v>
      </c>
      <c r="I176" s="31" t="s">
        <v>794</v>
      </c>
      <c r="J176" s="31">
        <v>1</v>
      </c>
      <c r="K176" s="31">
        <v>0</v>
      </c>
      <c r="L176" s="31">
        <v>6</v>
      </c>
      <c r="M176" s="31">
        <v>6</v>
      </c>
      <c r="N176" s="31">
        <v>0</v>
      </c>
      <c r="O176" s="31">
        <v>0</v>
      </c>
      <c r="P176" s="31">
        <v>2</v>
      </c>
      <c r="Q176" s="32">
        <f t="shared" si="2"/>
        <v>15</v>
      </c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</row>
    <row r="177" spans="1:57" s="99" customFormat="1" ht="16.899999999999999" customHeight="1" x14ac:dyDescent="0.2">
      <c r="A177" s="31">
        <v>174</v>
      </c>
      <c r="B177" s="30" t="s">
        <v>913</v>
      </c>
      <c r="C177" s="50" t="s">
        <v>914</v>
      </c>
      <c r="D177" s="31" t="s">
        <v>30</v>
      </c>
      <c r="E177" s="31" t="s">
        <v>619</v>
      </c>
      <c r="F177" s="31" t="s">
        <v>470</v>
      </c>
      <c r="G177" s="31" t="s">
        <v>27</v>
      </c>
      <c r="H177" s="31">
        <v>21</v>
      </c>
      <c r="I177" s="31" t="s">
        <v>497</v>
      </c>
      <c r="J177" s="31">
        <v>2</v>
      </c>
      <c r="K177" s="31">
        <v>6</v>
      </c>
      <c r="L177" s="31">
        <v>0</v>
      </c>
      <c r="M177" s="31">
        <v>0</v>
      </c>
      <c r="N177" s="31">
        <v>6</v>
      </c>
      <c r="O177" s="31">
        <v>0</v>
      </c>
      <c r="P177" s="31">
        <v>1</v>
      </c>
      <c r="Q177" s="32">
        <f t="shared" si="2"/>
        <v>15</v>
      </c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</row>
    <row r="178" spans="1:57" s="99" customFormat="1" ht="16.899999999999999" customHeight="1" x14ac:dyDescent="0.2">
      <c r="A178" s="31">
        <v>175</v>
      </c>
      <c r="B178" s="30" t="s">
        <v>2420</v>
      </c>
      <c r="C178" s="31" t="s">
        <v>2421</v>
      </c>
      <c r="D178" s="31" t="s">
        <v>245</v>
      </c>
      <c r="E178" s="31" t="s">
        <v>2422</v>
      </c>
      <c r="F178" s="31" t="s">
        <v>2115</v>
      </c>
      <c r="G178" s="31" t="s">
        <v>27</v>
      </c>
      <c r="H178" s="31">
        <v>21</v>
      </c>
      <c r="I178" s="31" t="s">
        <v>2374</v>
      </c>
      <c r="J178" s="31">
        <v>5</v>
      </c>
      <c r="K178" s="31">
        <v>5</v>
      </c>
      <c r="L178" s="31">
        <v>2</v>
      </c>
      <c r="M178" s="31">
        <v>0</v>
      </c>
      <c r="N178" s="31">
        <v>2</v>
      </c>
      <c r="O178" s="31">
        <v>1</v>
      </c>
      <c r="P178" s="31">
        <v>0</v>
      </c>
      <c r="Q178" s="32">
        <f t="shared" si="2"/>
        <v>15</v>
      </c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</row>
    <row r="179" spans="1:57" s="99" customFormat="1" ht="16.899999999999999" customHeight="1" x14ac:dyDescent="0.2">
      <c r="A179" s="31">
        <v>176</v>
      </c>
      <c r="B179" s="76" t="s">
        <v>2799</v>
      </c>
      <c r="C179" s="31">
        <v>78068871762</v>
      </c>
      <c r="D179" s="31" t="s">
        <v>2800</v>
      </c>
      <c r="E179" s="31" t="s">
        <v>1908</v>
      </c>
      <c r="F179" s="31">
        <v>2207</v>
      </c>
      <c r="G179" s="31" t="s">
        <v>27</v>
      </c>
      <c r="H179" s="31">
        <v>21</v>
      </c>
      <c r="I179" s="31" t="s">
        <v>2554</v>
      </c>
      <c r="J179" s="73">
        <v>6</v>
      </c>
      <c r="K179" s="73">
        <v>3</v>
      </c>
      <c r="L179" s="73">
        <v>3</v>
      </c>
      <c r="M179" s="73">
        <v>0</v>
      </c>
      <c r="N179" s="73">
        <v>2</v>
      </c>
      <c r="O179" s="73">
        <v>0</v>
      </c>
      <c r="P179" s="73">
        <v>1</v>
      </c>
      <c r="Q179" s="116">
        <f t="shared" si="2"/>
        <v>15</v>
      </c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</row>
    <row r="180" spans="1:57" s="99" customFormat="1" ht="16.899999999999999" customHeight="1" x14ac:dyDescent="0.2">
      <c r="A180" s="31">
        <v>177</v>
      </c>
      <c r="B180" s="31" t="s">
        <v>2801</v>
      </c>
      <c r="C180" s="50" t="s">
        <v>2802</v>
      </c>
      <c r="D180" s="31" t="s">
        <v>2803</v>
      </c>
      <c r="E180" s="31" t="s">
        <v>2804</v>
      </c>
      <c r="F180" s="31">
        <v>2199</v>
      </c>
      <c r="G180" s="31" t="s">
        <v>27</v>
      </c>
      <c r="H180" s="31">
        <v>21</v>
      </c>
      <c r="I180" s="31" t="s">
        <v>2623</v>
      </c>
      <c r="J180" s="31">
        <v>0</v>
      </c>
      <c r="K180" s="31">
        <v>6</v>
      </c>
      <c r="L180" s="31">
        <v>6</v>
      </c>
      <c r="M180" s="31">
        <v>2</v>
      </c>
      <c r="N180" s="31">
        <v>0</v>
      </c>
      <c r="O180" s="31">
        <v>1</v>
      </c>
      <c r="P180" s="31">
        <v>0</v>
      </c>
      <c r="Q180" s="35">
        <f t="shared" si="2"/>
        <v>15</v>
      </c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</row>
    <row r="181" spans="1:57" s="99" customFormat="1" ht="16.899999999999999" customHeight="1" x14ac:dyDescent="0.2">
      <c r="A181" s="31">
        <v>178</v>
      </c>
      <c r="B181" s="50" t="s">
        <v>346</v>
      </c>
      <c r="C181" s="50">
        <v>80181245857</v>
      </c>
      <c r="D181" s="31" t="s">
        <v>347</v>
      </c>
      <c r="E181" s="31" t="s">
        <v>348</v>
      </c>
      <c r="F181" s="31" t="s">
        <v>187</v>
      </c>
      <c r="G181" s="31" t="s">
        <v>27</v>
      </c>
      <c r="H181" s="31">
        <v>21</v>
      </c>
      <c r="I181" s="31" t="s">
        <v>280</v>
      </c>
      <c r="J181" s="31">
        <v>6</v>
      </c>
      <c r="K181" s="31">
        <v>4</v>
      </c>
      <c r="L181" s="31">
        <v>4</v>
      </c>
      <c r="M181" s="31">
        <v>0</v>
      </c>
      <c r="N181" s="31">
        <v>0</v>
      </c>
      <c r="O181" s="31">
        <v>0</v>
      </c>
      <c r="P181" s="31">
        <v>0</v>
      </c>
      <c r="Q181" s="35">
        <f t="shared" si="2"/>
        <v>14</v>
      </c>
      <c r="R181" s="68"/>
      <c r="S181" s="68"/>
      <c r="T181" s="68"/>
      <c r="U181" s="68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</row>
    <row r="182" spans="1:57" s="99" customFormat="1" ht="16.899999999999999" customHeight="1" x14ac:dyDescent="0.2">
      <c r="A182" s="31">
        <v>179</v>
      </c>
      <c r="B182" s="31" t="s">
        <v>915</v>
      </c>
      <c r="C182" s="50" t="s">
        <v>916</v>
      </c>
      <c r="D182" s="31" t="s">
        <v>682</v>
      </c>
      <c r="E182" s="31" t="s">
        <v>655</v>
      </c>
      <c r="F182" s="31" t="s">
        <v>480</v>
      </c>
      <c r="G182" s="31" t="s">
        <v>27</v>
      </c>
      <c r="H182" s="31">
        <v>21</v>
      </c>
      <c r="I182" s="31" t="s">
        <v>598</v>
      </c>
      <c r="J182" s="31">
        <v>6</v>
      </c>
      <c r="K182" s="31">
        <v>0</v>
      </c>
      <c r="L182" s="31">
        <v>2</v>
      </c>
      <c r="M182" s="31">
        <v>0</v>
      </c>
      <c r="N182" s="31">
        <v>0</v>
      </c>
      <c r="O182" s="31">
        <v>4</v>
      </c>
      <c r="P182" s="31">
        <v>2</v>
      </c>
      <c r="Q182" s="35">
        <f t="shared" si="2"/>
        <v>14</v>
      </c>
      <c r="R182" s="68"/>
      <c r="S182" s="68"/>
      <c r="T182" s="68"/>
      <c r="U182" s="68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</row>
    <row r="183" spans="1:57" s="99" customFormat="1" ht="16.899999999999999" customHeight="1" x14ac:dyDescent="0.2">
      <c r="A183" s="31">
        <v>180</v>
      </c>
      <c r="B183" s="50" t="s">
        <v>1986</v>
      </c>
      <c r="C183" s="51" t="s">
        <v>1987</v>
      </c>
      <c r="D183" s="52" t="s">
        <v>1988</v>
      </c>
      <c r="E183" s="52" t="s">
        <v>1989</v>
      </c>
      <c r="F183" s="52">
        <v>2267</v>
      </c>
      <c r="G183" s="52" t="s">
        <v>27</v>
      </c>
      <c r="H183" s="52">
        <v>21</v>
      </c>
      <c r="I183" s="52" t="s">
        <v>1765</v>
      </c>
      <c r="J183" s="31">
        <v>6</v>
      </c>
      <c r="K183" s="31">
        <v>0</v>
      </c>
      <c r="L183" s="31">
        <v>6</v>
      </c>
      <c r="M183" s="31">
        <v>1</v>
      </c>
      <c r="N183" s="31">
        <v>0</v>
      </c>
      <c r="O183" s="31">
        <v>1</v>
      </c>
      <c r="P183" s="31">
        <v>0</v>
      </c>
      <c r="Q183" s="35">
        <f t="shared" si="2"/>
        <v>14</v>
      </c>
      <c r="R183" s="68"/>
      <c r="S183" s="68"/>
      <c r="T183" s="68"/>
      <c r="U183" s="68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</row>
    <row r="184" spans="1:57" s="99" customFormat="1" ht="16.899999999999999" customHeight="1" x14ac:dyDescent="0.2">
      <c r="A184" s="31">
        <v>181</v>
      </c>
      <c r="B184" s="50" t="s">
        <v>1990</v>
      </c>
      <c r="C184" s="31">
        <v>37839643514</v>
      </c>
      <c r="D184" s="31" t="s">
        <v>1991</v>
      </c>
      <c r="E184" s="31" t="s">
        <v>1992</v>
      </c>
      <c r="F184" s="31">
        <v>2262</v>
      </c>
      <c r="G184" s="52" t="s">
        <v>27</v>
      </c>
      <c r="H184" s="31">
        <v>21</v>
      </c>
      <c r="I184" s="31" t="s">
        <v>1764</v>
      </c>
      <c r="J184" s="31">
        <v>1</v>
      </c>
      <c r="K184" s="31">
        <v>0</v>
      </c>
      <c r="L184" s="31">
        <v>6</v>
      </c>
      <c r="M184" s="31">
        <v>4</v>
      </c>
      <c r="N184" s="31">
        <v>0</v>
      </c>
      <c r="O184" s="31">
        <v>2</v>
      </c>
      <c r="P184" s="31">
        <v>1</v>
      </c>
      <c r="Q184" s="35">
        <f t="shared" si="2"/>
        <v>14</v>
      </c>
      <c r="R184" s="68"/>
      <c r="S184" s="68"/>
      <c r="T184" s="68"/>
      <c r="U184" s="68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</row>
    <row r="185" spans="1:57" s="99" customFormat="1" ht="16.899999999999999" customHeight="1" x14ac:dyDescent="0.2">
      <c r="A185" s="31">
        <v>182</v>
      </c>
      <c r="B185" s="31" t="s">
        <v>2423</v>
      </c>
      <c r="C185" s="50" t="s">
        <v>2424</v>
      </c>
      <c r="D185" s="31" t="s">
        <v>637</v>
      </c>
      <c r="E185" s="31" t="s">
        <v>2425</v>
      </c>
      <c r="F185" s="31" t="s">
        <v>2195</v>
      </c>
      <c r="G185" s="31" t="s">
        <v>27</v>
      </c>
      <c r="H185" s="31">
        <v>21</v>
      </c>
      <c r="I185" s="31" t="s">
        <v>2369</v>
      </c>
      <c r="J185" s="31">
        <v>6</v>
      </c>
      <c r="K185" s="31">
        <v>0</v>
      </c>
      <c r="L185" s="31">
        <v>0</v>
      </c>
      <c r="M185" s="31">
        <v>1</v>
      </c>
      <c r="N185" s="31">
        <v>5</v>
      </c>
      <c r="O185" s="31">
        <v>0</v>
      </c>
      <c r="P185" s="31">
        <v>2</v>
      </c>
      <c r="Q185" s="35">
        <f t="shared" si="2"/>
        <v>14</v>
      </c>
      <c r="R185" s="68"/>
      <c r="S185" s="68"/>
      <c r="T185" s="68"/>
      <c r="U185" s="68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</row>
    <row r="186" spans="1:57" s="99" customFormat="1" ht="16.899999999999999" customHeight="1" x14ac:dyDescent="0.2">
      <c r="A186" s="31">
        <v>183</v>
      </c>
      <c r="B186" s="50" t="s">
        <v>349</v>
      </c>
      <c r="C186" s="50">
        <v>24740385228</v>
      </c>
      <c r="D186" s="31" t="s">
        <v>350</v>
      </c>
      <c r="E186" s="31" t="s">
        <v>351</v>
      </c>
      <c r="F186" s="31" t="s">
        <v>85</v>
      </c>
      <c r="G186" s="31" t="s">
        <v>27</v>
      </c>
      <c r="H186" s="31">
        <v>21</v>
      </c>
      <c r="I186" s="31" t="s">
        <v>86</v>
      </c>
      <c r="J186" s="31">
        <v>1</v>
      </c>
      <c r="K186" s="31">
        <v>0</v>
      </c>
      <c r="L186" s="31">
        <v>4</v>
      </c>
      <c r="M186" s="31">
        <v>0</v>
      </c>
      <c r="N186" s="31">
        <v>6</v>
      </c>
      <c r="O186" s="31">
        <v>0</v>
      </c>
      <c r="P186" s="31">
        <v>2</v>
      </c>
      <c r="Q186" s="35">
        <f t="shared" si="2"/>
        <v>13</v>
      </c>
      <c r="R186" s="68"/>
      <c r="S186" s="68"/>
      <c r="T186" s="68"/>
      <c r="U186" s="68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</row>
    <row r="187" spans="1:57" s="99" customFormat="1" ht="16.899999999999999" customHeight="1" x14ac:dyDescent="0.2">
      <c r="A187" s="31">
        <v>184</v>
      </c>
      <c r="B187" s="31" t="s">
        <v>917</v>
      </c>
      <c r="C187" s="50" t="s">
        <v>918</v>
      </c>
      <c r="D187" s="31" t="s">
        <v>919</v>
      </c>
      <c r="E187" s="31" t="s">
        <v>920</v>
      </c>
      <c r="F187" s="31" t="s">
        <v>545</v>
      </c>
      <c r="G187" s="31" t="s">
        <v>27</v>
      </c>
      <c r="H187" s="31">
        <v>21</v>
      </c>
      <c r="I187" s="31" t="s">
        <v>546</v>
      </c>
      <c r="J187" s="31">
        <v>6</v>
      </c>
      <c r="K187" s="31">
        <v>0</v>
      </c>
      <c r="L187" s="31">
        <v>0</v>
      </c>
      <c r="M187" s="31">
        <v>3</v>
      </c>
      <c r="N187" s="31">
        <v>1</v>
      </c>
      <c r="O187" s="31">
        <v>0</v>
      </c>
      <c r="P187" s="31">
        <v>3</v>
      </c>
      <c r="Q187" s="35">
        <f t="shared" si="2"/>
        <v>13</v>
      </c>
      <c r="R187" s="68"/>
      <c r="S187" s="68"/>
      <c r="T187" s="68"/>
      <c r="U187" s="68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</row>
    <row r="188" spans="1:57" s="99" customFormat="1" ht="16.899999999999999" customHeight="1" x14ac:dyDescent="0.2">
      <c r="A188" s="31">
        <v>185</v>
      </c>
      <c r="B188" s="31" t="s">
        <v>921</v>
      </c>
      <c r="C188" s="50" t="s">
        <v>922</v>
      </c>
      <c r="D188" s="31" t="s">
        <v>923</v>
      </c>
      <c r="E188" s="31" t="s">
        <v>924</v>
      </c>
      <c r="F188" s="31" t="s">
        <v>522</v>
      </c>
      <c r="G188" s="31" t="s">
        <v>27</v>
      </c>
      <c r="H188" s="31">
        <v>21</v>
      </c>
      <c r="I188" s="31" t="s">
        <v>925</v>
      </c>
      <c r="J188" s="31">
        <v>6</v>
      </c>
      <c r="K188" s="31">
        <v>2</v>
      </c>
      <c r="L188" s="31">
        <v>0</v>
      </c>
      <c r="M188" s="31">
        <v>3</v>
      </c>
      <c r="N188" s="31">
        <v>1</v>
      </c>
      <c r="O188" s="31">
        <v>0</v>
      </c>
      <c r="P188" s="31">
        <v>1</v>
      </c>
      <c r="Q188" s="35">
        <f t="shared" si="2"/>
        <v>13</v>
      </c>
      <c r="R188" s="68"/>
      <c r="S188" s="68"/>
      <c r="T188" s="68"/>
      <c r="U188" s="68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</row>
    <row r="189" spans="1:57" s="99" customFormat="1" ht="16.899999999999999" customHeight="1" x14ac:dyDescent="0.2">
      <c r="A189" s="31">
        <v>186</v>
      </c>
      <c r="B189" s="31" t="s">
        <v>926</v>
      </c>
      <c r="C189" s="50" t="s">
        <v>927</v>
      </c>
      <c r="D189" s="31" t="s">
        <v>319</v>
      </c>
      <c r="E189" s="31" t="s">
        <v>928</v>
      </c>
      <c r="F189" s="31" t="s">
        <v>480</v>
      </c>
      <c r="G189" s="31" t="s">
        <v>27</v>
      </c>
      <c r="H189" s="31">
        <v>21</v>
      </c>
      <c r="I189" s="117" t="s">
        <v>598</v>
      </c>
      <c r="J189" s="31">
        <v>2</v>
      </c>
      <c r="K189" s="31">
        <v>0</v>
      </c>
      <c r="L189" s="31">
        <v>3</v>
      </c>
      <c r="M189" s="31">
        <v>3</v>
      </c>
      <c r="N189" s="31">
        <v>3</v>
      </c>
      <c r="O189" s="31">
        <v>1</v>
      </c>
      <c r="P189" s="31">
        <v>1</v>
      </c>
      <c r="Q189" s="35">
        <f t="shared" si="2"/>
        <v>13</v>
      </c>
      <c r="R189" s="68"/>
      <c r="S189" s="68"/>
      <c r="T189" s="68"/>
      <c r="U189" s="68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</row>
    <row r="190" spans="1:57" s="99" customFormat="1" ht="16.899999999999999" customHeight="1" x14ac:dyDescent="0.2">
      <c r="A190" s="31">
        <v>187</v>
      </c>
      <c r="B190" s="31" t="s">
        <v>1496</v>
      </c>
      <c r="C190" s="31" t="s">
        <v>1497</v>
      </c>
      <c r="D190" s="31" t="s">
        <v>319</v>
      </c>
      <c r="E190" s="31" t="s">
        <v>1498</v>
      </c>
      <c r="F190" s="31" t="s">
        <v>1110</v>
      </c>
      <c r="G190" s="31" t="s">
        <v>27</v>
      </c>
      <c r="H190" s="31">
        <v>21</v>
      </c>
      <c r="I190" s="31" t="s">
        <v>1499</v>
      </c>
      <c r="J190" s="31">
        <v>0</v>
      </c>
      <c r="K190" s="31">
        <v>6</v>
      </c>
      <c r="L190" s="31">
        <v>2</v>
      </c>
      <c r="M190" s="31">
        <v>0</v>
      </c>
      <c r="N190" s="31">
        <v>2</v>
      </c>
      <c r="O190" s="31">
        <v>0</v>
      </c>
      <c r="P190" s="31">
        <v>3</v>
      </c>
      <c r="Q190" s="35">
        <f t="shared" si="2"/>
        <v>13</v>
      </c>
      <c r="R190" s="68"/>
      <c r="S190" s="68"/>
      <c r="T190" s="68"/>
      <c r="U190" s="68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</row>
    <row r="191" spans="1:57" s="99" customFormat="1" ht="16.899999999999999" customHeight="1" x14ac:dyDescent="0.2">
      <c r="A191" s="31">
        <v>188</v>
      </c>
      <c r="B191" s="50" t="s">
        <v>1993</v>
      </c>
      <c r="C191" s="100" t="s">
        <v>1994</v>
      </c>
      <c r="D191" s="30" t="s">
        <v>1995</v>
      </c>
      <c r="E191" s="31" t="s">
        <v>1996</v>
      </c>
      <c r="F191" s="31">
        <v>2268</v>
      </c>
      <c r="G191" s="52" t="s">
        <v>27</v>
      </c>
      <c r="H191" s="31">
        <v>21</v>
      </c>
      <c r="I191" s="31" t="s">
        <v>1940</v>
      </c>
      <c r="J191" s="31">
        <v>5</v>
      </c>
      <c r="K191" s="31">
        <v>0</v>
      </c>
      <c r="L191" s="31">
        <v>6</v>
      </c>
      <c r="M191" s="31">
        <v>1</v>
      </c>
      <c r="N191" s="31">
        <v>0</v>
      </c>
      <c r="O191" s="31">
        <v>0</v>
      </c>
      <c r="P191" s="31">
        <v>1</v>
      </c>
      <c r="Q191" s="35">
        <f t="shared" si="2"/>
        <v>13</v>
      </c>
      <c r="R191" s="68"/>
      <c r="S191" s="68"/>
      <c r="T191" s="68"/>
      <c r="U191" s="68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</row>
    <row r="192" spans="1:57" s="99" customFormat="1" ht="16.899999999999999" customHeight="1" x14ac:dyDescent="0.2">
      <c r="A192" s="31">
        <v>189</v>
      </c>
      <c r="B192" s="31" t="s">
        <v>2805</v>
      </c>
      <c r="C192" s="100" t="s">
        <v>2806</v>
      </c>
      <c r="D192" s="30" t="s">
        <v>2807</v>
      </c>
      <c r="E192" s="31" t="s">
        <v>2254</v>
      </c>
      <c r="F192" s="31">
        <v>2225</v>
      </c>
      <c r="G192" s="31" t="s">
        <v>27</v>
      </c>
      <c r="H192" s="31">
        <v>21</v>
      </c>
      <c r="I192" s="31" t="s">
        <v>2581</v>
      </c>
      <c r="J192" s="31">
        <v>0</v>
      </c>
      <c r="K192" s="31">
        <v>0</v>
      </c>
      <c r="L192" s="31">
        <v>6</v>
      </c>
      <c r="M192" s="31">
        <v>5</v>
      </c>
      <c r="N192" s="31">
        <v>2</v>
      </c>
      <c r="O192" s="31">
        <v>0</v>
      </c>
      <c r="P192" s="31">
        <v>0</v>
      </c>
      <c r="Q192" s="35">
        <f t="shared" si="2"/>
        <v>13</v>
      </c>
      <c r="R192" s="68"/>
      <c r="S192" s="68"/>
      <c r="T192" s="68"/>
      <c r="U192" s="68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</row>
    <row r="193" spans="1:57" s="99" customFormat="1" ht="16.899999999999999" customHeight="1" x14ac:dyDescent="0.2">
      <c r="A193" s="31">
        <v>190</v>
      </c>
      <c r="B193" s="31" t="s">
        <v>3192</v>
      </c>
      <c r="C193" s="50" t="s">
        <v>3193</v>
      </c>
      <c r="D193" s="31" t="s">
        <v>138</v>
      </c>
      <c r="E193" s="31" t="s">
        <v>1992</v>
      </c>
      <c r="F193" s="31" t="s">
        <v>2873</v>
      </c>
      <c r="G193" s="31" t="s">
        <v>2874</v>
      </c>
      <c r="H193" s="31">
        <v>21</v>
      </c>
      <c r="I193" s="31" t="s">
        <v>3122</v>
      </c>
      <c r="J193" s="31">
        <v>6</v>
      </c>
      <c r="K193" s="31">
        <v>2</v>
      </c>
      <c r="L193" s="31">
        <v>0</v>
      </c>
      <c r="M193" s="31">
        <v>0</v>
      </c>
      <c r="N193" s="31">
        <v>5</v>
      </c>
      <c r="O193" s="31">
        <v>0</v>
      </c>
      <c r="P193" s="31">
        <v>0</v>
      </c>
      <c r="Q193" s="35">
        <f t="shared" si="2"/>
        <v>13</v>
      </c>
      <c r="R193" s="68"/>
      <c r="S193" s="68"/>
      <c r="T193" s="68"/>
      <c r="U193" s="68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</row>
    <row r="194" spans="1:57" s="99" customFormat="1" ht="16.899999999999999" customHeight="1" x14ac:dyDescent="0.2">
      <c r="A194" s="31">
        <v>191</v>
      </c>
      <c r="B194" s="74" t="s">
        <v>352</v>
      </c>
      <c r="C194" s="50">
        <v>60425623007</v>
      </c>
      <c r="D194" s="31" t="s">
        <v>353</v>
      </c>
      <c r="E194" s="31" t="s">
        <v>354</v>
      </c>
      <c r="F194" s="31" t="s">
        <v>26</v>
      </c>
      <c r="G194" s="31" t="s">
        <v>27</v>
      </c>
      <c r="H194" s="31">
        <v>21</v>
      </c>
      <c r="I194" s="31" t="s">
        <v>28</v>
      </c>
      <c r="J194" s="73">
        <v>4</v>
      </c>
      <c r="K194" s="73">
        <v>2</v>
      </c>
      <c r="L194" s="73">
        <v>6</v>
      </c>
      <c r="M194" s="73">
        <v>0</v>
      </c>
      <c r="N194" s="73">
        <v>0</v>
      </c>
      <c r="O194" s="73">
        <v>0</v>
      </c>
      <c r="P194" s="73">
        <v>0</v>
      </c>
      <c r="Q194" s="113">
        <f t="shared" si="2"/>
        <v>12</v>
      </c>
      <c r="R194" s="68"/>
      <c r="S194" s="68"/>
      <c r="T194" s="68"/>
      <c r="U194" s="68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</row>
    <row r="195" spans="1:57" s="99" customFormat="1" ht="16.899999999999999" customHeight="1" x14ac:dyDescent="0.2">
      <c r="A195" s="31">
        <v>192</v>
      </c>
      <c r="B195" s="31" t="s">
        <v>929</v>
      </c>
      <c r="C195" s="50" t="s">
        <v>930</v>
      </c>
      <c r="D195" s="31" t="s">
        <v>24</v>
      </c>
      <c r="E195" s="31" t="s">
        <v>931</v>
      </c>
      <c r="F195" s="31" t="s">
        <v>486</v>
      </c>
      <c r="G195" s="31" t="s">
        <v>27</v>
      </c>
      <c r="H195" s="31">
        <v>21</v>
      </c>
      <c r="I195" s="31" t="s">
        <v>723</v>
      </c>
      <c r="J195" s="31">
        <v>1</v>
      </c>
      <c r="K195" s="31">
        <v>0</v>
      </c>
      <c r="L195" s="31">
        <v>2</v>
      </c>
      <c r="M195" s="31">
        <v>4</v>
      </c>
      <c r="N195" s="31">
        <v>2</v>
      </c>
      <c r="O195" s="31">
        <v>0</v>
      </c>
      <c r="P195" s="31">
        <v>3</v>
      </c>
      <c r="Q195" s="35">
        <f t="shared" si="2"/>
        <v>12</v>
      </c>
      <c r="R195" s="68"/>
      <c r="S195" s="68"/>
      <c r="T195" s="68"/>
      <c r="U195" s="68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</row>
    <row r="196" spans="1:57" s="99" customFormat="1" ht="16.899999999999999" customHeight="1" x14ac:dyDescent="0.2">
      <c r="A196" s="31">
        <v>193</v>
      </c>
      <c r="B196" s="31" t="s">
        <v>932</v>
      </c>
      <c r="C196" s="50" t="s">
        <v>933</v>
      </c>
      <c r="D196" s="31" t="s">
        <v>934</v>
      </c>
      <c r="E196" s="31" t="s">
        <v>935</v>
      </c>
      <c r="F196" s="31" t="s">
        <v>465</v>
      </c>
      <c r="G196" s="31" t="s">
        <v>27</v>
      </c>
      <c r="H196" s="31">
        <v>21</v>
      </c>
      <c r="I196" s="31" t="s">
        <v>821</v>
      </c>
      <c r="J196" s="31">
        <v>2</v>
      </c>
      <c r="K196" s="31">
        <v>0</v>
      </c>
      <c r="L196" s="31">
        <v>2</v>
      </c>
      <c r="M196" s="31">
        <v>3</v>
      </c>
      <c r="N196" s="31">
        <v>4</v>
      </c>
      <c r="O196" s="31">
        <v>0</v>
      </c>
      <c r="P196" s="31">
        <v>1</v>
      </c>
      <c r="Q196" s="35">
        <f t="shared" ref="Q196:Q228" si="3">SUM(J196:P196)</f>
        <v>12</v>
      </c>
      <c r="R196" s="68"/>
      <c r="S196" s="68"/>
      <c r="T196" s="68"/>
      <c r="U196" s="68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</row>
    <row r="197" spans="1:57" s="99" customFormat="1" ht="16.899999999999999" customHeight="1" x14ac:dyDescent="0.2">
      <c r="A197" s="31">
        <v>194</v>
      </c>
      <c r="B197" s="31" t="s">
        <v>1500</v>
      </c>
      <c r="C197" s="31" t="s">
        <v>1501</v>
      </c>
      <c r="D197" s="31" t="s">
        <v>1502</v>
      </c>
      <c r="E197" s="31" t="s">
        <v>1503</v>
      </c>
      <c r="F197" s="31" t="s">
        <v>1137</v>
      </c>
      <c r="G197" s="31" t="s">
        <v>27</v>
      </c>
      <c r="H197" s="31">
        <v>21</v>
      </c>
      <c r="I197" s="31" t="s">
        <v>1473</v>
      </c>
      <c r="J197" s="31">
        <v>6</v>
      </c>
      <c r="K197" s="31">
        <v>0</v>
      </c>
      <c r="L197" s="31">
        <v>0</v>
      </c>
      <c r="M197" s="31">
        <v>2</v>
      </c>
      <c r="N197" s="31">
        <v>2</v>
      </c>
      <c r="O197" s="31">
        <v>1</v>
      </c>
      <c r="P197" s="31">
        <v>1</v>
      </c>
      <c r="Q197" s="35">
        <f t="shared" si="3"/>
        <v>12</v>
      </c>
      <c r="R197" s="68"/>
      <c r="S197" s="68"/>
      <c r="T197" s="68"/>
      <c r="U197" s="68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</row>
    <row r="198" spans="1:57" s="99" customFormat="1" ht="16.899999999999999" customHeight="1" x14ac:dyDescent="0.2">
      <c r="A198" s="31">
        <v>195</v>
      </c>
      <c r="B198" s="31" t="s">
        <v>1504</v>
      </c>
      <c r="C198" s="31" t="s">
        <v>1505</v>
      </c>
      <c r="D198" s="31" t="s">
        <v>1506</v>
      </c>
      <c r="E198" s="31" t="s">
        <v>1507</v>
      </c>
      <c r="F198" s="31" t="s">
        <v>1187</v>
      </c>
      <c r="G198" s="31" t="s">
        <v>27</v>
      </c>
      <c r="H198" s="31">
        <v>21</v>
      </c>
      <c r="I198" s="31" t="s">
        <v>1508</v>
      </c>
      <c r="J198" s="31">
        <v>1</v>
      </c>
      <c r="K198" s="31">
        <v>2</v>
      </c>
      <c r="L198" s="31">
        <v>6</v>
      </c>
      <c r="M198" s="31">
        <v>3</v>
      </c>
      <c r="N198" s="31">
        <v>0</v>
      </c>
      <c r="O198" s="31">
        <v>0</v>
      </c>
      <c r="P198" s="31">
        <v>0</v>
      </c>
      <c r="Q198" s="35">
        <f t="shared" si="3"/>
        <v>12</v>
      </c>
      <c r="R198" s="68"/>
      <c r="S198" s="68"/>
      <c r="T198" s="68"/>
      <c r="U198" s="68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</row>
    <row r="199" spans="1:57" s="99" customFormat="1" ht="16.899999999999999" customHeight="1" x14ac:dyDescent="0.2">
      <c r="A199" s="31">
        <v>196</v>
      </c>
      <c r="B199" s="31" t="s">
        <v>1509</v>
      </c>
      <c r="C199" s="31" t="s">
        <v>1510</v>
      </c>
      <c r="D199" s="31" t="s">
        <v>319</v>
      </c>
      <c r="E199" s="31" t="s">
        <v>1511</v>
      </c>
      <c r="F199" s="31" t="s">
        <v>1110</v>
      </c>
      <c r="G199" s="31" t="s">
        <v>27</v>
      </c>
      <c r="H199" s="31">
        <v>21</v>
      </c>
      <c r="I199" s="31" t="s">
        <v>1499</v>
      </c>
      <c r="J199" s="31">
        <v>6</v>
      </c>
      <c r="K199" s="31">
        <v>0</v>
      </c>
      <c r="L199" s="31">
        <v>2</v>
      </c>
      <c r="M199" s="31">
        <v>2</v>
      </c>
      <c r="N199" s="31">
        <v>1</v>
      </c>
      <c r="O199" s="31">
        <v>0</v>
      </c>
      <c r="P199" s="31">
        <v>1</v>
      </c>
      <c r="Q199" s="35">
        <f t="shared" si="3"/>
        <v>12</v>
      </c>
      <c r="R199" s="68"/>
      <c r="S199" s="68"/>
      <c r="T199" s="68"/>
      <c r="U199" s="68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</row>
    <row r="200" spans="1:57" s="99" customFormat="1" ht="16.899999999999999" customHeight="1" x14ac:dyDescent="0.2">
      <c r="A200" s="31">
        <v>197</v>
      </c>
      <c r="B200" s="50" t="s">
        <v>1997</v>
      </c>
      <c r="C200" s="51" t="s">
        <v>1998</v>
      </c>
      <c r="D200" s="52" t="s">
        <v>988</v>
      </c>
      <c r="E200" s="52" t="s">
        <v>1999</v>
      </c>
      <c r="F200" s="52">
        <v>2257</v>
      </c>
      <c r="G200" s="52" t="s">
        <v>27</v>
      </c>
      <c r="H200" s="52">
        <v>21</v>
      </c>
      <c r="I200" s="52" t="s">
        <v>1769</v>
      </c>
      <c r="J200" s="31">
        <v>1</v>
      </c>
      <c r="K200" s="31">
        <v>5</v>
      </c>
      <c r="L200" s="31">
        <v>2</v>
      </c>
      <c r="M200" s="31">
        <v>3</v>
      </c>
      <c r="N200" s="31">
        <v>0</v>
      </c>
      <c r="O200" s="31">
        <v>0</v>
      </c>
      <c r="P200" s="31">
        <v>1</v>
      </c>
      <c r="Q200" s="35">
        <f t="shared" si="3"/>
        <v>12</v>
      </c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</row>
    <row r="201" spans="1:57" s="99" customFormat="1" ht="16.899999999999999" customHeight="1" x14ac:dyDescent="0.2">
      <c r="A201" s="31">
        <v>198</v>
      </c>
      <c r="B201" s="31" t="s">
        <v>3194</v>
      </c>
      <c r="C201" s="50" t="s">
        <v>3195</v>
      </c>
      <c r="D201" s="31" t="s">
        <v>1657</v>
      </c>
      <c r="E201" s="31" t="s">
        <v>3196</v>
      </c>
      <c r="F201" s="31" t="s">
        <v>2912</v>
      </c>
      <c r="G201" s="31" t="s">
        <v>2879</v>
      </c>
      <c r="H201" s="31">
        <v>21</v>
      </c>
      <c r="I201" s="31" t="s">
        <v>3131</v>
      </c>
      <c r="J201" s="31">
        <v>6</v>
      </c>
      <c r="K201" s="31">
        <v>0</v>
      </c>
      <c r="L201" s="31">
        <v>5</v>
      </c>
      <c r="M201" s="31">
        <v>1</v>
      </c>
      <c r="N201" s="31">
        <v>0</v>
      </c>
      <c r="O201" s="31">
        <v>0</v>
      </c>
      <c r="P201" s="31">
        <v>0</v>
      </c>
      <c r="Q201" s="35">
        <f t="shared" si="3"/>
        <v>12</v>
      </c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</row>
    <row r="202" spans="1:57" s="99" customFormat="1" ht="16.899999999999999" customHeight="1" x14ac:dyDescent="0.2">
      <c r="A202" s="31">
        <v>199</v>
      </c>
      <c r="B202" s="31" t="s">
        <v>936</v>
      </c>
      <c r="C202" s="50" t="s">
        <v>937</v>
      </c>
      <c r="D202" s="31" t="s">
        <v>938</v>
      </c>
      <c r="E202" s="31" t="s">
        <v>939</v>
      </c>
      <c r="F202" s="31" t="s">
        <v>522</v>
      </c>
      <c r="G202" s="31" t="s">
        <v>27</v>
      </c>
      <c r="H202" s="31">
        <v>21</v>
      </c>
      <c r="I202" s="31" t="s">
        <v>925</v>
      </c>
      <c r="J202" s="31">
        <v>2</v>
      </c>
      <c r="K202" s="31">
        <v>0</v>
      </c>
      <c r="L202" s="31">
        <v>2</v>
      </c>
      <c r="M202" s="31">
        <v>3</v>
      </c>
      <c r="N202" s="31">
        <v>2</v>
      </c>
      <c r="O202" s="31">
        <v>1</v>
      </c>
      <c r="P202" s="31">
        <v>1</v>
      </c>
      <c r="Q202" s="35">
        <f t="shared" si="3"/>
        <v>11</v>
      </c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</row>
    <row r="203" spans="1:57" s="99" customFormat="1" ht="16.899999999999999" customHeight="1" x14ac:dyDescent="0.2">
      <c r="A203" s="31">
        <v>200</v>
      </c>
      <c r="B203" s="31" t="s">
        <v>2426</v>
      </c>
      <c r="C203" s="50" t="s">
        <v>2427</v>
      </c>
      <c r="D203" s="31" t="s">
        <v>615</v>
      </c>
      <c r="E203" s="31" t="s">
        <v>2428</v>
      </c>
      <c r="F203" s="31" t="s">
        <v>2195</v>
      </c>
      <c r="G203" s="31" t="s">
        <v>27</v>
      </c>
      <c r="H203" s="31">
        <v>21</v>
      </c>
      <c r="I203" s="31" t="s">
        <v>2369</v>
      </c>
      <c r="J203" s="31">
        <v>6</v>
      </c>
      <c r="K203" s="31">
        <v>0</v>
      </c>
      <c r="L203" s="31">
        <v>3</v>
      </c>
      <c r="M203" s="31">
        <v>1</v>
      </c>
      <c r="N203" s="31">
        <v>0</v>
      </c>
      <c r="O203" s="31">
        <v>0</v>
      </c>
      <c r="P203" s="31">
        <v>1</v>
      </c>
      <c r="Q203" s="35">
        <f t="shared" si="3"/>
        <v>11</v>
      </c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</row>
    <row r="204" spans="1:57" s="99" customFormat="1" ht="16.899999999999999" customHeight="1" x14ac:dyDescent="0.2">
      <c r="A204" s="31">
        <v>201</v>
      </c>
      <c r="B204" s="31" t="s">
        <v>2429</v>
      </c>
      <c r="C204" s="31" t="s">
        <v>2430</v>
      </c>
      <c r="D204" s="31" t="s">
        <v>2431</v>
      </c>
      <c r="E204" s="31" t="s">
        <v>1669</v>
      </c>
      <c r="F204" s="31" t="s">
        <v>2119</v>
      </c>
      <c r="G204" s="31" t="s">
        <v>27</v>
      </c>
      <c r="H204" s="31">
        <v>21</v>
      </c>
      <c r="I204" s="31" t="s">
        <v>2395</v>
      </c>
      <c r="J204" s="31">
        <v>1</v>
      </c>
      <c r="K204" s="31">
        <v>0</v>
      </c>
      <c r="L204" s="31">
        <v>5</v>
      </c>
      <c r="M204" s="31">
        <v>2</v>
      </c>
      <c r="N204" s="31">
        <v>1</v>
      </c>
      <c r="O204" s="31">
        <v>2</v>
      </c>
      <c r="P204" s="31">
        <v>0</v>
      </c>
      <c r="Q204" s="35">
        <f t="shared" si="3"/>
        <v>11</v>
      </c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</row>
    <row r="205" spans="1:57" s="99" customFormat="1" ht="16.899999999999999" customHeight="1" x14ac:dyDescent="0.2">
      <c r="A205" s="31">
        <v>202</v>
      </c>
      <c r="B205" s="50" t="s">
        <v>355</v>
      </c>
      <c r="C205" s="50">
        <v>12839879283</v>
      </c>
      <c r="D205" s="31" t="s">
        <v>313</v>
      </c>
      <c r="E205" s="31" t="s">
        <v>356</v>
      </c>
      <c r="F205" s="31" t="s">
        <v>43</v>
      </c>
      <c r="G205" s="31" t="s">
        <v>27</v>
      </c>
      <c r="H205" s="31">
        <v>21</v>
      </c>
      <c r="I205" s="31" t="s">
        <v>236</v>
      </c>
      <c r="J205" s="31">
        <v>6</v>
      </c>
      <c r="K205" s="31">
        <v>0</v>
      </c>
      <c r="L205" s="31">
        <v>4</v>
      </c>
      <c r="M205" s="31">
        <v>0</v>
      </c>
      <c r="N205" s="31">
        <v>0</v>
      </c>
      <c r="O205" s="31">
        <v>0</v>
      </c>
      <c r="P205" s="31">
        <v>0</v>
      </c>
      <c r="Q205" s="35">
        <f t="shared" si="3"/>
        <v>10</v>
      </c>
      <c r="R205" s="68"/>
      <c r="S205" s="68"/>
      <c r="T205" s="68"/>
      <c r="U205" s="68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</row>
    <row r="206" spans="1:57" s="99" customFormat="1" ht="16.899999999999999" customHeight="1" x14ac:dyDescent="0.2">
      <c r="A206" s="31">
        <v>203</v>
      </c>
      <c r="B206" s="31" t="s">
        <v>1512</v>
      </c>
      <c r="C206" s="31" t="s">
        <v>1513</v>
      </c>
      <c r="D206" s="31" t="s">
        <v>201</v>
      </c>
      <c r="E206" s="31" t="s">
        <v>1330</v>
      </c>
      <c r="F206" s="31" t="s">
        <v>1182</v>
      </c>
      <c r="G206" s="31" t="s">
        <v>27</v>
      </c>
      <c r="H206" s="31">
        <v>21</v>
      </c>
      <c r="I206" s="31" t="s">
        <v>1183</v>
      </c>
      <c r="J206" s="31">
        <v>6</v>
      </c>
      <c r="K206" s="31">
        <v>0</v>
      </c>
      <c r="L206" s="31">
        <v>0</v>
      </c>
      <c r="M206" s="31">
        <v>3</v>
      </c>
      <c r="N206" s="31">
        <v>0</v>
      </c>
      <c r="O206" s="31">
        <v>0</v>
      </c>
      <c r="P206" s="31">
        <v>1</v>
      </c>
      <c r="Q206" s="35">
        <f t="shared" si="3"/>
        <v>10</v>
      </c>
      <c r="R206" s="68"/>
      <c r="S206" s="68"/>
      <c r="T206" s="68"/>
      <c r="U206" s="68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</row>
    <row r="207" spans="1:57" s="99" customFormat="1" ht="16.899999999999999" customHeight="1" x14ac:dyDescent="0.2">
      <c r="A207" s="31">
        <v>204</v>
      </c>
      <c r="B207" s="31" t="s">
        <v>1514</v>
      </c>
      <c r="C207" s="31" t="s">
        <v>1515</v>
      </c>
      <c r="D207" s="31" t="s">
        <v>1516</v>
      </c>
      <c r="E207" s="31" t="s">
        <v>1517</v>
      </c>
      <c r="F207" s="31" t="s">
        <v>1104</v>
      </c>
      <c r="G207" s="31" t="s">
        <v>27</v>
      </c>
      <c r="H207" s="31">
        <v>21</v>
      </c>
      <c r="I207" s="31" t="s">
        <v>1316</v>
      </c>
      <c r="J207" s="31">
        <v>1</v>
      </c>
      <c r="K207" s="31">
        <v>4</v>
      </c>
      <c r="L207" s="31">
        <v>2</v>
      </c>
      <c r="M207" s="31">
        <v>2</v>
      </c>
      <c r="N207" s="31">
        <v>1</v>
      </c>
      <c r="O207" s="31">
        <v>0</v>
      </c>
      <c r="P207" s="31">
        <v>0</v>
      </c>
      <c r="Q207" s="35">
        <f t="shared" si="3"/>
        <v>10</v>
      </c>
      <c r="R207" s="68"/>
      <c r="S207" s="68"/>
      <c r="T207" s="68"/>
      <c r="U207" s="68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</row>
    <row r="208" spans="1:57" s="99" customFormat="1" ht="16.899999999999999" customHeight="1" x14ac:dyDescent="0.2">
      <c r="A208" s="31">
        <v>205</v>
      </c>
      <c r="B208" s="31" t="s">
        <v>2432</v>
      </c>
      <c r="C208" s="31" t="s">
        <v>2433</v>
      </c>
      <c r="D208" s="31" t="s">
        <v>133</v>
      </c>
      <c r="E208" s="31" t="s">
        <v>1911</v>
      </c>
      <c r="F208" s="31" t="s">
        <v>2119</v>
      </c>
      <c r="G208" s="31" t="s">
        <v>27</v>
      </c>
      <c r="H208" s="31">
        <v>21</v>
      </c>
      <c r="I208" s="31" t="s">
        <v>2395</v>
      </c>
      <c r="J208" s="31">
        <v>6</v>
      </c>
      <c r="K208" s="31">
        <v>0</v>
      </c>
      <c r="L208" s="31">
        <v>3</v>
      </c>
      <c r="M208" s="31">
        <v>1</v>
      </c>
      <c r="N208" s="31">
        <v>0</v>
      </c>
      <c r="O208" s="31">
        <v>0</v>
      </c>
      <c r="P208" s="31">
        <v>0</v>
      </c>
      <c r="Q208" s="35">
        <f t="shared" si="3"/>
        <v>10</v>
      </c>
      <c r="R208" s="68"/>
      <c r="S208" s="68"/>
      <c r="T208" s="68"/>
      <c r="U208" s="68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</row>
    <row r="209" spans="1:57" s="99" customFormat="1" ht="16.899999999999999" customHeight="1" x14ac:dyDescent="0.2">
      <c r="A209" s="31">
        <v>206</v>
      </c>
      <c r="B209" s="31" t="s">
        <v>3197</v>
      </c>
      <c r="C209" s="50" t="s">
        <v>3198</v>
      </c>
      <c r="D209" s="31" t="s">
        <v>83</v>
      </c>
      <c r="E209" s="31" t="s">
        <v>3199</v>
      </c>
      <c r="F209" s="31" t="s">
        <v>2912</v>
      </c>
      <c r="G209" s="31" t="s">
        <v>2879</v>
      </c>
      <c r="H209" s="31">
        <v>21</v>
      </c>
      <c r="I209" s="31" t="s">
        <v>3131</v>
      </c>
      <c r="J209" s="31">
        <v>1</v>
      </c>
      <c r="K209" s="31">
        <v>0</v>
      </c>
      <c r="L209" s="31">
        <v>6</v>
      </c>
      <c r="M209" s="31">
        <v>3</v>
      </c>
      <c r="N209" s="31">
        <v>0</v>
      </c>
      <c r="O209" s="31">
        <v>0</v>
      </c>
      <c r="P209" s="31">
        <v>0</v>
      </c>
      <c r="Q209" s="35">
        <f t="shared" si="3"/>
        <v>10</v>
      </c>
      <c r="R209" s="68"/>
      <c r="S209" s="68"/>
      <c r="T209" s="68"/>
      <c r="U209" s="68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</row>
    <row r="210" spans="1:57" s="99" customFormat="1" ht="16.899999999999999" customHeight="1" x14ac:dyDescent="0.2">
      <c r="A210" s="31">
        <v>207</v>
      </c>
      <c r="B210" s="31" t="s">
        <v>940</v>
      </c>
      <c r="C210" s="50" t="s">
        <v>941</v>
      </c>
      <c r="D210" s="31" t="s">
        <v>942</v>
      </c>
      <c r="E210" s="31" t="s">
        <v>943</v>
      </c>
      <c r="F210" s="31" t="s">
        <v>522</v>
      </c>
      <c r="G210" s="31" t="s">
        <v>27</v>
      </c>
      <c r="H210" s="31">
        <v>21</v>
      </c>
      <c r="I210" s="31" t="s">
        <v>925</v>
      </c>
      <c r="J210" s="31">
        <v>2</v>
      </c>
      <c r="K210" s="31">
        <v>1</v>
      </c>
      <c r="L210" s="31">
        <v>6</v>
      </c>
      <c r="M210" s="31">
        <v>0</v>
      </c>
      <c r="N210" s="31">
        <v>0</v>
      </c>
      <c r="O210" s="31">
        <v>0</v>
      </c>
      <c r="P210" s="31">
        <v>0</v>
      </c>
      <c r="Q210" s="35">
        <f t="shared" si="3"/>
        <v>9</v>
      </c>
      <c r="R210" s="68"/>
      <c r="S210" s="68"/>
      <c r="T210" s="68"/>
      <c r="U210" s="68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</row>
    <row r="211" spans="1:57" s="99" customFormat="1" ht="16.899999999999999" customHeight="1" x14ac:dyDescent="0.2">
      <c r="A211" s="31">
        <v>208</v>
      </c>
      <c r="B211" s="31" t="s">
        <v>1518</v>
      </c>
      <c r="C211" s="31" t="s">
        <v>1519</v>
      </c>
      <c r="D211" s="31" t="s">
        <v>938</v>
      </c>
      <c r="E211" s="31" t="s">
        <v>1520</v>
      </c>
      <c r="F211" s="31" t="s">
        <v>1137</v>
      </c>
      <c r="G211" s="31" t="s">
        <v>27</v>
      </c>
      <c r="H211" s="31">
        <v>21</v>
      </c>
      <c r="I211" s="31" t="s">
        <v>1473</v>
      </c>
      <c r="J211" s="31">
        <v>0</v>
      </c>
      <c r="K211" s="31">
        <v>0</v>
      </c>
      <c r="L211" s="31">
        <v>6</v>
      </c>
      <c r="M211" s="31">
        <v>2</v>
      </c>
      <c r="N211" s="31">
        <v>0</v>
      </c>
      <c r="O211" s="31">
        <v>0</v>
      </c>
      <c r="P211" s="31">
        <v>1</v>
      </c>
      <c r="Q211" s="35">
        <f t="shared" si="3"/>
        <v>9</v>
      </c>
      <c r="R211" s="68"/>
      <c r="S211" s="68"/>
      <c r="T211" s="68"/>
      <c r="U211" s="68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</row>
    <row r="212" spans="1:57" s="99" customFormat="1" ht="16.899999999999999" customHeight="1" x14ac:dyDescent="0.2">
      <c r="A212" s="31">
        <v>209</v>
      </c>
      <c r="B212" s="31" t="s">
        <v>1521</v>
      </c>
      <c r="C212" s="31" t="s">
        <v>1522</v>
      </c>
      <c r="D212" s="31" t="s">
        <v>1429</v>
      </c>
      <c r="E212" s="31" t="s">
        <v>1523</v>
      </c>
      <c r="F212" s="31" t="s">
        <v>1110</v>
      </c>
      <c r="G212" s="31" t="s">
        <v>27</v>
      </c>
      <c r="H212" s="31">
        <v>21</v>
      </c>
      <c r="I212" s="31" t="s">
        <v>1499</v>
      </c>
      <c r="J212" s="31">
        <v>6</v>
      </c>
      <c r="K212" s="31">
        <v>0</v>
      </c>
      <c r="L212" s="31">
        <v>2</v>
      </c>
      <c r="M212" s="31">
        <v>0</v>
      </c>
      <c r="N212" s="31">
        <v>1</v>
      </c>
      <c r="O212" s="31">
        <v>0</v>
      </c>
      <c r="P212" s="31">
        <v>0</v>
      </c>
      <c r="Q212" s="35">
        <f t="shared" si="3"/>
        <v>9</v>
      </c>
      <c r="R212" s="68"/>
      <c r="S212" s="68"/>
      <c r="T212" s="68"/>
      <c r="U212" s="68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</row>
    <row r="213" spans="1:57" s="99" customFormat="1" ht="16.899999999999999" customHeight="1" x14ac:dyDescent="0.2">
      <c r="A213" s="31">
        <v>210</v>
      </c>
      <c r="B213" s="50" t="s">
        <v>357</v>
      </c>
      <c r="C213" s="50" t="s">
        <v>358</v>
      </c>
      <c r="D213" s="31" t="s">
        <v>83</v>
      </c>
      <c r="E213" s="31" t="s">
        <v>359</v>
      </c>
      <c r="F213" s="31" t="s">
        <v>56</v>
      </c>
      <c r="G213" s="31" t="s">
        <v>27</v>
      </c>
      <c r="H213" s="31">
        <v>21</v>
      </c>
      <c r="I213" s="31" t="s">
        <v>57</v>
      </c>
      <c r="J213" s="31">
        <v>0</v>
      </c>
      <c r="K213" s="31">
        <v>0</v>
      </c>
      <c r="L213" s="31">
        <v>4</v>
      </c>
      <c r="M213" s="31">
        <v>3</v>
      </c>
      <c r="N213" s="31">
        <v>1</v>
      </c>
      <c r="O213" s="31">
        <v>0</v>
      </c>
      <c r="P213" s="31">
        <v>0</v>
      </c>
      <c r="Q213" s="35">
        <f t="shared" si="3"/>
        <v>8</v>
      </c>
      <c r="R213" s="68"/>
      <c r="S213" s="68"/>
      <c r="T213" s="68"/>
      <c r="U213" s="68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</row>
    <row r="214" spans="1:57" s="99" customFormat="1" ht="16.899999999999999" customHeight="1" x14ac:dyDescent="0.2">
      <c r="A214" s="31">
        <v>211</v>
      </c>
      <c r="B214" s="50" t="s">
        <v>360</v>
      </c>
      <c r="C214" s="50" t="s">
        <v>361</v>
      </c>
      <c r="D214" s="31" t="s">
        <v>138</v>
      </c>
      <c r="E214" s="31" t="s">
        <v>362</v>
      </c>
      <c r="F214" s="31" t="s">
        <v>135</v>
      </c>
      <c r="G214" s="31" t="s">
        <v>27</v>
      </c>
      <c r="H214" s="31">
        <v>21</v>
      </c>
      <c r="I214" s="31" t="s">
        <v>285</v>
      </c>
      <c r="J214" s="31">
        <v>2</v>
      </c>
      <c r="K214" s="31">
        <v>0</v>
      </c>
      <c r="L214" s="31">
        <v>2</v>
      </c>
      <c r="M214" s="31">
        <v>2</v>
      </c>
      <c r="N214" s="31">
        <v>1</v>
      </c>
      <c r="O214" s="31">
        <v>1</v>
      </c>
      <c r="P214" s="31">
        <v>0</v>
      </c>
      <c r="Q214" s="35">
        <f t="shared" si="3"/>
        <v>8</v>
      </c>
      <c r="R214" s="68"/>
      <c r="S214" s="68"/>
      <c r="T214" s="68"/>
      <c r="U214" s="68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</row>
    <row r="215" spans="1:57" s="99" customFormat="1" ht="16.899999999999999" customHeight="1" x14ac:dyDescent="0.2">
      <c r="A215" s="31">
        <v>212</v>
      </c>
      <c r="B215" s="31" t="s">
        <v>1524</v>
      </c>
      <c r="C215" s="31" t="s">
        <v>1525</v>
      </c>
      <c r="D215" s="31" t="s">
        <v>1526</v>
      </c>
      <c r="E215" s="31" t="s">
        <v>1527</v>
      </c>
      <c r="F215" s="31" t="s">
        <v>1110</v>
      </c>
      <c r="G215" s="31" t="s">
        <v>27</v>
      </c>
      <c r="H215" s="31">
        <v>21</v>
      </c>
      <c r="I215" s="31" t="s">
        <v>1499</v>
      </c>
      <c r="J215" s="31">
        <v>1</v>
      </c>
      <c r="K215" s="31">
        <v>0</v>
      </c>
      <c r="L215" s="31">
        <v>2</v>
      </c>
      <c r="M215" s="31">
        <v>3</v>
      </c>
      <c r="N215" s="31">
        <v>2</v>
      </c>
      <c r="O215" s="31">
        <v>0</v>
      </c>
      <c r="P215" s="31">
        <v>0</v>
      </c>
      <c r="Q215" s="35">
        <f t="shared" si="3"/>
        <v>8</v>
      </c>
      <c r="R215" s="68"/>
      <c r="S215" s="68"/>
      <c r="T215" s="68"/>
      <c r="U215" s="68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</row>
    <row r="216" spans="1:57" s="99" customFormat="1" ht="16.899999999999999" customHeight="1" x14ac:dyDescent="0.2">
      <c r="A216" s="31">
        <v>213</v>
      </c>
      <c r="B216" s="31" t="s">
        <v>3200</v>
      </c>
      <c r="C216" s="50" t="s">
        <v>3201</v>
      </c>
      <c r="D216" s="31" t="s">
        <v>1199</v>
      </c>
      <c r="E216" s="31" t="s">
        <v>3202</v>
      </c>
      <c r="F216" s="31" t="s">
        <v>2896</v>
      </c>
      <c r="G216" s="31" t="s">
        <v>27</v>
      </c>
      <c r="H216" s="31">
        <v>21</v>
      </c>
      <c r="I216" s="31" t="s">
        <v>3164</v>
      </c>
      <c r="J216" s="31">
        <v>2</v>
      </c>
      <c r="K216" s="31">
        <v>4</v>
      </c>
      <c r="L216" s="31">
        <v>0</v>
      </c>
      <c r="M216" s="31">
        <v>0</v>
      </c>
      <c r="N216" s="31">
        <v>0</v>
      </c>
      <c r="O216" s="31">
        <v>2</v>
      </c>
      <c r="P216" s="31">
        <v>0</v>
      </c>
      <c r="Q216" s="35">
        <f t="shared" si="3"/>
        <v>8</v>
      </c>
      <c r="R216" s="68"/>
      <c r="S216" s="68"/>
      <c r="T216" s="68"/>
      <c r="U216" s="68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</row>
    <row r="217" spans="1:57" s="99" customFormat="1" ht="16.899999999999999" customHeight="1" x14ac:dyDescent="0.2">
      <c r="A217" s="31">
        <v>214</v>
      </c>
      <c r="B217" s="31" t="s">
        <v>3203</v>
      </c>
      <c r="C217" s="50" t="s">
        <v>3204</v>
      </c>
      <c r="D217" s="31" t="s">
        <v>1692</v>
      </c>
      <c r="E217" s="31" t="s">
        <v>3205</v>
      </c>
      <c r="F217" s="31" t="s">
        <v>2917</v>
      </c>
      <c r="G217" s="31" t="s">
        <v>27</v>
      </c>
      <c r="H217" s="31">
        <v>21</v>
      </c>
      <c r="I217" s="31" t="s">
        <v>2918</v>
      </c>
      <c r="J217" s="31">
        <v>0</v>
      </c>
      <c r="K217" s="31">
        <v>0</v>
      </c>
      <c r="L217" s="31">
        <v>1</v>
      </c>
      <c r="M217" s="31">
        <v>3</v>
      </c>
      <c r="N217" s="31">
        <v>0</v>
      </c>
      <c r="O217" s="31">
        <v>4</v>
      </c>
      <c r="P217" s="31">
        <v>0</v>
      </c>
      <c r="Q217" s="35">
        <f t="shared" si="3"/>
        <v>8</v>
      </c>
      <c r="R217" s="68"/>
      <c r="S217" s="68"/>
      <c r="T217" s="68"/>
      <c r="U217" s="68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</row>
    <row r="218" spans="1:57" s="99" customFormat="1" ht="16.899999999999999" customHeight="1" x14ac:dyDescent="0.2">
      <c r="A218" s="31">
        <v>215</v>
      </c>
      <c r="B218" s="31" t="s">
        <v>3206</v>
      </c>
      <c r="C218" s="50" t="s">
        <v>3207</v>
      </c>
      <c r="D218" s="31" t="s">
        <v>3208</v>
      </c>
      <c r="E218" s="31" t="s">
        <v>997</v>
      </c>
      <c r="F218" s="31" t="s">
        <v>2921</v>
      </c>
      <c r="G218" s="31" t="s">
        <v>2879</v>
      </c>
      <c r="H218" s="31">
        <v>21</v>
      </c>
      <c r="I218" s="31" t="s">
        <v>3126</v>
      </c>
      <c r="J218" s="31">
        <v>1</v>
      </c>
      <c r="K218" s="31">
        <v>0</v>
      </c>
      <c r="L218" s="31">
        <v>4</v>
      </c>
      <c r="M218" s="31">
        <v>0</v>
      </c>
      <c r="N218" s="31">
        <v>1</v>
      </c>
      <c r="O218" s="31">
        <v>1</v>
      </c>
      <c r="P218" s="31">
        <v>1</v>
      </c>
      <c r="Q218" s="35">
        <f t="shared" si="3"/>
        <v>8</v>
      </c>
      <c r="R218" s="68"/>
      <c r="S218" s="68"/>
      <c r="T218" s="68"/>
      <c r="U218" s="68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</row>
    <row r="219" spans="1:57" s="99" customFormat="1" ht="16.899999999999999" customHeight="1" x14ac:dyDescent="0.2">
      <c r="A219" s="31">
        <v>216</v>
      </c>
      <c r="B219" s="31" t="s">
        <v>944</v>
      </c>
      <c r="C219" s="50" t="s">
        <v>945</v>
      </c>
      <c r="D219" s="31" t="s">
        <v>946</v>
      </c>
      <c r="E219" s="31" t="s">
        <v>947</v>
      </c>
      <c r="F219" s="31" t="s">
        <v>522</v>
      </c>
      <c r="G219" s="31" t="s">
        <v>27</v>
      </c>
      <c r="H219" s="31">
        <v>21</v>
      </c>
      <c r="I219" s="31" t="s">
        <v>925</v>
      </c>
      <c r="J219" s="31">
        <v>3</v>
      </c>
      <c r="K219" s="31">
        <v>0</v>
      </c>
      <c r="L219" s="31">
        <v>2</v>
      </c>
      <c r="M219" s="31">
        <v>0</v>
      </c>
      <c r="N219" s="31">
        <v>1</v>
      </c>
      <c r="O219" s="31">
        <v>1</v>
      </c>
      <c r="P219" s="31">
        <v>0</v>
      </c>
      <c r="Q219" s="35">
        <f t="shared" si="3"/>
        <v>7</v>
      </c>
      <c r="R219" s="68"/>
      <c r="S219" s="68"/>
      <c r="T219" s="68"/>
      <c r="U219" s="68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</row>
    <row r="220" spans="1:57" s="99" customFormat="1" ht="16.899999999999999" customHeight="1" x14ac:dyDescent="0.2">
      <c r="A220" s="31">
        <v>217</v>
      </c>
      <c r="B220" s="50" t="s">
        <v>2000</v>
      </c>
      <c r="C220" s="51" t="s">
        <v>2001</v>
      </c>
      <c r="D220" s="52" t="s">
        <v>102</v>
      </c>
      <c r="E220" s="52" t="s">
        <v>235</v>
      </c>
      <c r="F220" s="31">
        <v>2256</v>
      </c>
      <c r="G220" s="52" t="s">
        <v>27</v>
      </c>
      <c r="H220" s="52">
        <v>21</v>
      </c>
      <c r="I220" s="52" t="s">
        <v>1763</v>
      </c>
      <c r="J220" s="31">
        <v>0</v>
      </c>
      <c r="K220" s="31">
        <v>0</v>
      </c>
      <c r="L220" s="31">
        <v>6</v>
      </c>
      <c r="M220" s="31">
        <v>0</v>
      </c>
      <c r="N220" s="31">
        <v>1</v>
      </c>
      <c r="O220" s="31">
        <v>0</v>
      </c>
      <c r="P220" s="31">
        <v>0</v>
      </c>
      <c r="Q220" s="35">
        <f t="shared" si="3"/>
        <v>7</v>
      </c>
      <c r="R220" s="68"/>
      <c r="S220" s="68"/>
      <c r="T220" s="68"/>
      <c r="U220" s="68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</row>
    <row r="221" spans="1:57" s="99" customFormat="1" ht="16.899999999999999" customHeight="1" x14ac:dyDescent="0.2">
      <c r="A221" s="31">
        <v>218</v>
      </c>
      <c r="B221" s="31" t="s">
        <v>2434</v>
      </c>
      <c r="C221" s="31" t="s">
        <v>2435</v>
      </c>
      <c r="D221" s="31" t="s">
        <v>429</v>
      </c>
      <c r="E221" s="31" t="s">
        <v>2436</v>
      </c>
      <c r="F221" s="31" t="s">
        <v>2119</v>
      </c>
      <c r="G221" s="31" t="s">
        <v>27</v>
      </c>
      <c r="H221" s="31">
        <v>21</v>
      </c>
      <c r="I221" s="31" t="s">
        <v>2395</v>
      </c>
      <c r="J221" s="31">
        <v>0</v>
      </c>
      <c r="K221" s="31">
        <v>2</v>
      </c>
      <c r="L221" s="31">
        <v>0</v>
      </c>
      <c r="M221" s="31">
        <v>1</v>
      </c>
      <c r="N221" s="31">
        <v>2</v>
      </c>
      <c r="O221" s="31">
        <v>1</v>
      </c>
      <c r="P221" s="31">
        <v>1</v>
      </c>
      <c r="Q221" s="35">
        <f t="shared" si="3"/>
        <v>7</v>
      </c>
      <c r="R221" s="68"/>
      <c r="S221" s="68"/>
      <c r="T221" s="68"/>
      <c r="U221" s="68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</row>
    <row r="222" spans="1:57" s="99" customFormat="1" ht="16.899999999999999" customHeight="1" x14ac:dyDescent="0.2">
      <c r="A222" s="31">
        <v>219</v>
      </c>
      <c r="B222" s="31" t="s">
        <v>2437</v>
      </c>
      <c r="C222" s="31">
        <v>82607994436</v>
      </c>
      <c r="D222" s="31" t="s">
        <v>2389</v>
      </c>
      <c r="E222" s="31" t="s">
        <v>2438</v>
      </c>
      <c r="F222" s="31" t="s">
        <v>2110</v>
      </c>
      <c r="G222" s="31" t="s">
        <v>27</v>
      </c>
      <c r="H222" s="31">
        <v>21</v>
      </c>
      <c r="I222" s="31" t="s">
        <v>2111</v>
      </c>
      <c r="J222" s="31">
        <v>1</v>
      </c>
      <c r="K222" s="31">
        <v>0</v>
      </c>
      <c r="L222" s="31">
        <v>2</v>
      </c>
      <c r="M222" s="31">
        <v>1</v>
      </c>
      <c r="N222" s="31">
        <v>2</v>
      </c>
      <c r="O222" s="31">
        <v>0</v>
      </c>
      <c r="P222" s="31">
        <v>0</v>
      </c>
      <c r="Q222" s="35">
        <f t="shared" si="3"/>
        <v>6</v>
      </c>
      <c r="R222" s="68"/>
      <c r="S222" s="68"/>
      <c r="T222" s="68"/>
      <c r="U222" s="68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</row>
    <row r="223" spans="1:57" s="99" customFormat="1" ht="16.899999999999999" customHeight="1" x14ac:dyDescent="0.2">
      <c r="A223" s="31">
        <v>220</v>
      </c>
      <c r="B223" s="31" t="s">
        <v>948</v>
      </c>
      <c r="C223" s="50" t="s">
        <v>949</v>
      </c>
      <c r="D223" s="31" t="s">
        <v>490</v>
      </c>
      <c r="E223" s="31" t="s">
        <v>950</v>
      </c>
      <c r="F223" s="31" t="s">
        <v>465</v>
      </c>
      <c r="G223" s="31" t="s">
        <v>27</v>
      </c>
      <c r="H223" s="31">
        <v>21</v>
      </c>
      <c r="I223" s="31" t="s">
        <v>821</v>
      </c>
      <c r="J223" s="31">
        <v>1</v>
      </c>
      <c r="K223" s="31">
        <v>0</v>
      </c>
      <c r="L223" s="31">
        <v>2</v>
      </c>
      <c r="M223" s="31">
        <v>0</v>
      </c>
      <c r="N223" s="31">
        <v>1</v>
      </c>
      <c r="O223" s="31">
        <v>0</v>
      </c>
      <c r="P223" s="31">
        <v>1</v>
      </c>
      <c r="Q223" s="35">
        <f t="shared" si="3"/>
        <v>5</v>
      </c>
      <c r="R223" s="68"/>
      <c r="S223" s="68"/>
      <c r="T223" s="68"/>
      <c r="U223" s="68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</row>
    <row r="224" spans="1:57" s="99" customFormat="1" ht="16.899999999999999" customHeight="1" x14ac:dyDescent="0.2">
      <c r="A224" s="31">
        <v>221</v>
      </c>
      <c r="B224" s="50" t="s">
        <v>363</v>
      </c>
      <c r="C224" s="50">
        <v>58748266787</v>
      </c>
      <c r="D224" s="31" t="s">
        <v>364</v>
      </c>
      <c r="E224" s="31" t="s">
        <v>365</v>
      </c>
      <c r="F224" s="31" t="s">
        <v>271</v>
      </c>
      <c r="G224" s="31" t="s">
        <v>27</v>
      </c>
      <c r="H224" s="31">
        <v>21</v>
      </c>
      <c r="I224" s="31" t="s">
        <v>272</v>
      </c>
      <c r="J224" s="31">
        <v>0</v>
      </c>
      <c r="K224" s="31">
        <v>0</v>
      </c>
      <c r="L224" s="31">
        <v>3</v>
      </c>
      <c r="M224" s="31">
        <v>0</v>
      </c>
      <c r="N224" s="31">
        <v>1</v>
      </c>
      <c r="O224" s="31">
        <v>0</v>
      </c>
      <c r="P224" s="31">
        <v>0</v>
      </c>
      <c r="Q224" s="35">
        <f t="shared" si="3"/>
        <v>4</v>
      </c>
      <c r="R224" s="68"/>
      <c r="S224" s="68"/>
      <c r="T224" s="68"/>
      <c r="U224" s="68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</row>
    <row r="225" spans="1:57" s="99" customFormat="1" ht="16.899999999999999" customHeight="1" x14ac:dyDescent="0.2">
      <c r="A225" s="31">
        <v>222</v>
      </c>
      <c r="B225" s="31" t="s">
        <v>2439</v>
      </c>
      <c r="C225" s="31" t="s">
        <v>2440</v>
      </c>
      <c r="D225" s="31" t="s">
        <v>988</v>
      </c>
      <c r="E225" s="31" t="s">
        <v>2441</v>
      </c>
      <c r="F225" s="31" t="s">
        <v>2133</v>
      </c>
      <c r="G225" s="31" t="s">
        <v>27</v>
      </c>
      <c r="H225" s="31">
        <v>21</v>
      </c>
      <c r="I225" s="31" t="s">
        <v>2239</v>
      </c>
      <c r="J225" s="31">
        <v>2</v>
      </c>
      <c r="K225" s="31">
        <v>0</v>
      </c>
      <c r="L225" s="31">
        <v>0</v>
      </c>
      <c r="M225" s="31">
        <v>2</v>
      </c>
      <c r="N225" s="31">
        <v>0</v>
      </c>
      <c r="O225" s="31">
        <v>0</v>
      </c>
      <c r="P225" s="31">
        <v>0</v>
      </c>
      <c r="Q225" s="35">
        <f t="shared" si="3"/>
        <v>4</v>
      </c>
      <c r="R225" s="68"/>
      <c r="S225" s="68"/>
      <c r="T225" s="68"/>
      <c r="U225" s="68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</row>
    <row r="226" spans="1:57" s="99" customFormat="1" ht="16.899999999999999" customHeight="1" x14ac:dyDescent="0.2">
      <c r="A226" s="31">
        <v>223</v>
      </c>
      <c r="B226" s="50" t="s">
        <v>366</v>
      </c>
      <c r="C226" s="50">
        <v>45712063390</v>
      </c>
      <c r="D226" s="31" t="s">
        <v>367</v>
      </c>
      <c r="E226" s="31" t="s">
        <v>368</v>
      </c>
      <c r="F226" s="31" t="s">
        <v>43</v>
      </c>
      <c r="G226" s="31" t="s">
        <v>27</v>
      </c>
      <c r="H226" s="31">
        <v>21</v>
      </c>
      <c r="I226" s="31" t="s">
        <v>236</v>
      </c>
      <c r="J226" s="31">
        <v>0</v>
      </c>
      <c r="K226" s="31">
        <v>0</v>
      </c>
      <c r="L226" s="31">
        <v>0</v>
      </c>
      <c r="M226" s="31">
        <v>1</v>
      </c>
      <c r="N226" s="31">
        <v>0</v>
      </c>
      <c r="O226" s="31">
        <v>0</v>
      </c>
      <c r="P226" s="31">
        <v>1</v>
      </c>
      <c r="Q226" s="35">
        <f t="shared" si="3"/>
        <v>2</v>
      </c>
      <c r="R226" s="68"/>
      <c r="S226" s="68"/>
      <c r="T226" s="68"/>
      <c r="U226" s="68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</row>
    <row r="227" spans="1:57" s="99" customFormat="1" ht="16.899999999999999" customHeight="1" x14ac:dyDescent="0.2">
      <c r="A227" s="31">
        <v>224</v>
      </c>
      <c r="B227" s="31" t="s">
        <v>1528</v>
      </c>
      <c r="C227" s="31" t="s">
        <v>1529</v>
      </c>
      <c r="D227" s="31" t="s">
        <v>151</v>
      </c>
      <c r="E227" s="31" t="s">
        <v>715</v>
      </c>
      <c r="F227" s="31" t="s">
        <v>1187</v>
      </c>
      <c r="G227" s="31" t="s">
        <v>27</v>
      </c>
      <c r="H227" s="31">
        <v>21</v>
      </c>
      <c r="I227" s="31" t="s">
        <v>1508</v>
      </c>
      <c r="J227" s="31">
        <v>1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5">
        <f t="shared" si="3"/>
        <v>1</v>
      </c>
      <c r="R227" s="68"/>
      <c r="S227" s="68"/>
      <c r="T227" s="68"/>
      <c r="U227" s="68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</row>
    <row r="228" spans="1:57" s="99" customFormat="1" ht="16.899999999999999" customHeight="1" x14ac:dyDescent="0.2">
      <c r="A228" s="31">
        <v>225</v>
      </c>
      <c r="B228" s="31" t="s">
        <v>2808</v>
      </c>
      <c r="C228" s="50" t="s">
        <v>2809</v>
      </c>
      <c r="D228" s="31" t="s">
        <v>201</v>
      </c>
      <c r="E228" s="31" t="s">
        <v>2330</v>
      </c>
      <c r="F228" s="31">
        <v>2225</v>
      </c>
      <c r="G228" s="31" t="s">
        <v>27</v>
      </c>
      <c r="H228" s="31">
        <v>21</v>
      </c>
      <c r="I228" s="31" t="s">
        <v>2581</v>
      </c>
      <c r="J228" s="31">
        <v>0</v>
      </c>
      <c r="K228" s="31">
        <v>0</v>
      </c>
      <c r="L228" s="31">
        <v>1</v>
      </c>
      <c r="M228" s="31">
        <v>0</v>
      </c>
      <c r="N228" s="31">
        <v>0</v>
      </c>
      <c r="O228" s="31">
        <v>0</v>
      </c>
      <c r="P228" s="31">
        <v>0</v>
      </c>
      <c r="Q228" s="35">
        <f t="shared" si="3"/>
        <v>1</v>
      </c>
      <c r="R228" s="68"/>
      <c r="S228" s="68"/>
      <c r="T228" s="68"/>
      <c r="U228" s="68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</row>
    <row r="229" spans="1:57" s="8" customFormat="1" ht="11.2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57" ht="15.75" x14ac:dyDescent="0.25">
      <c r="A230" s="9"/>
      <c r="B230" s="9"/>
      <c r="C230" s="9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57" ht="15.75" x14ac:dyDescent="0.25">
      <c r="A231" s="9"/>
      <c r="B231" s="9"/>
      <c r="C231" s="9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57" ht="15.75" x14ac:dyDescent="0.25">
      <c r="A232" s="9"/>
      <c r="B232" s="9"/>
      <c r="C232" s="9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57" ht="15.75" x14ac:dyDescent="0.25">
      <c r="A233" s="9"/>
      <c r="B233" s="9"/>
      <c r="C233" s="9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57" ht="15.75" x14ac:dyDescent="0.25">
      <c r="A234" s="9"/>
      <c r="B234" s="9"/>
      <c r="C234" s="9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57" ht="15.75" x14ac:dyDescent="0.25">
      <c r="A235" s="9"/>
      <c r="B235" s="9"/>
      <c r="C235" s="9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57" ht="15.75" x14ac:dyDescent="0.25">
      <c r="A236" s="9"/>
      <c r="B236" s="9"/>
      <c r="C236" s="9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57" ht="15.75" x14ac:dyDescent="0.25">
      <c r="A237" s="9"/>
      <c r="B237" s="9"/>
      <c r="C237" s="9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57" ht="15.75" x14ac:dyDescent="0.25">
      <c r="A238" s="9"/>
      <c r="B238" s="9"/>
      <c r="C238" s="9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57" ht="15.75" x14ac:dyDescent="0.25">
      <c r="A239" s="9"/>
      <c r="B239" s="9"/>
      <c r="C239" s="9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57" ht="15.75" x14ac:dyDescent="0.25">
      <c r="A240" s="9"/>
      <c r="B240" s="9"/>
      <c r="C240" s="9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5.75" x14ac:dyDescent="0.25">
      <c r="A241" s="9"/>
      <c r="B241" s="9"/>
      <c r="C241" s="9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15.75" x14ac:dyDescent="0.25">
      <c r="A242" s="9"/>
      <c r="B242" s="9"/>
      <c r="C242" s="9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15.75" x14ac:dyDescent="0.25">
      <c r="A243" s="9"/>
      <c r="B243" s="9"/>
      <c r="C243" s="9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15.75" x14ac:dyDescent="0.25">
      <c r="A244" s="9"/>
      <c r="B244" s="9"/>
      <c r="C244" s="9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15.75" x14ac:dyDescent="0.25">
      <c r="A245" s="9"/>
      <c r="B245" s="9"/>
      <c r="C245" s="9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5.75" x14ac:dyDescent="0.25">
      <c r="A246" s="9"/>
      <c r="B246" s="9"/>
      <c r="C246" s="9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5.75" x14ac:dyDescent="0.25">
      <c r="A247" s="9"/>
      <c r="B247" s="9"/>
      <c r="C247" s="9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15.75" x14ac:dyDescent="0.25">
      <c r="A248" s="9"/>
      <c r="B248" s="9"/>
      <c r="C248" s="9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15.75" x14ac:dyDescent="0.25">
      <c r="A249" s="9"/>
      <c r="B249" s="9"/>
      <c r="C249" s="9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15.75" x14ac:dyDescent="0.25">
      <c r="A250" s="9"/>
      <c r="B250" s="9"/>
      <c r="C250" s="9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15.75" x14ac:dyDescent="0.25">
      <c r="A251" s="9"/>
      <c r="B251" s="9"/>
      <c r="C251" s="9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15.75" x14ac:dyDescent="0.25">
      <c r="A252" s="9"/>
      <c r="B252" s="9"/>
      <c r="C252" s="9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15.75" x14ac:dyDescent="0.25">
      <c r="A253" s="9"/>
      <c r="B253" s="9"/>
      <c r="C253" s="9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5.75" x14ac:dyDescent="0.25">
      <c r="A254" s="9"/>
      <c r="B254" s="9"/>
      <c r="C254" s="9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5.75" x14ac:dyDescent="0.25">
      <c r="A255" s="9"/>
      <c r="B255" s="9"/>
      <c r="C255" s="9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5.75" x14ac:dyDescent="0.25">
      <c r="A256" s="9"/>
      <c r="B256" s="9"/>
      <c r="C256" s="9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5.75" x14ac:dyDescent="0.25">
      <c r="A257" s="9"/>
      <c r="B257" s="9"/>
      <c r="C257" s="9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5.75" x14ac:dyDescent="0.25">
      <c r="A258" s="9"/>
      <c r="B258" s="9"/>
      <c r="C258" s="9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5.75" x14ac:dyDescent="0.25">
      <c r="A259" s="9"/>
      <c r="B259" s="9"/>
      <c r="C259" s="9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5.75" x14ac:dyDescent="0.25">
      <c r="A260" s="9"/>
      <c r="B260" s="9"/>
      <c r="C260" s="9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5.75" x14ac:dyDescent="0.25">
      <c r="A261" s="9"/>
      <c r="B261" s="9"/>
      <c r="C261" s="9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5.75" x14ac:dyDescent="0.25">
      <c r="A262" s="9"/>
      <c r="B262" s="9"/>
      <c r="C262" s="9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5.75" x14ac:dyDescent="0.25">
      <c r="A263" s="9"/>
      <c r="B263" s="9"/>
      <c r="C263" s="9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5.75" x14ac:dyDescent="0.25">
      <c r="A264" s="9"/>
      <c r="B264" s="9"/>
      <c r="C264" s="9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5.75" x14ac:dyDescent="0.25">
      <c r="A265" s="9"/>
      <c r="B265" s="9"/>
      <c r="C265" s="9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5.75" x14ac:dyDescent="0.25">
      <c r="A266" s="9"/>
      <c r="B266" s="9"/>
      <c r="C266" s="9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5.75" x14ac:dyDescent="0.25">
      <c r="A267" s="9"/>
      <c r="B267" s="9"/>
      <c r="C267" s="9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15.75" x14ac:dyDescent="0.25">
      <c r="A268" s="9"/>
      <c r="B268" s="9"/>
      <c r="C268" s="9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15.75" x14ac:dyDescent="0.25">
      <c r="A269" s="9"/>
      <c r="B269" s="9"/>
      <c r="C269" s="9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5.75" x14ac:dyDescent="0.25">
      <c r="A270" s="9"/>
      <c r="B270" s="9"/>
      <c r="C270" s="9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15.75" x14ac:dyDescent="0.25">
      <c r="A271" s="9"/>
      <c r="B271" s="9"/>
      <c r="C271" s="9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15.75" x14ac:dyDescent="0.25">
      <c r="A272" s="9"/>
      <c r="B272" s="9"/>
      <c r="C272" s="9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15.75" x14ac:dyDescent="0.25">
      <c r="A273" s="9"/>
      <c r="B273" s="9"/>
      <c r="C273" s="9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5.75" x14ac:dyDescent="0.25">
      <c r="A274" s="9"/>
      <c r="B274" s="9"/>
      <c r="C274" s="9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15.75" x14ac:dyDescent="0.25">
      <c r="A275" s="9"/>
      <c r="B275" s="9"/>
      <c r="C275" s="9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15.75" x14ac:dyDescent="0.25">
      <c r="A276" s="9"/>
      <c r="B276" s="9"/>
      <c r="C276" s="9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15.75" x14ac:dyDescent="0.25">
      <c r="A277" s="9"/>
      <c r="B277" s="9"/>
      <c r="C277" s="9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15.75" x14ac:dyDescent="0.25">
      <c r="A278" s="9"/>
      <c r="B278" s="9"/>
      <c r="C278" s="9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5.75" x14ac:dyDescent="0.25">
      <c r="A279" s="9"/>
      <c r="B279" s="9"/>
      <c r="C279" s="9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5.75" x14ac:dyDescent="0.25">
      <c r="A280" s="9"/>
      <c r="B280" s="9"/>
      <c r="C280" s="9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5.75" x14ac:dyDescent="0.25">
      <c r="A281" s="9"/>
      <c r="B281" s="9"/>
      <c r="C281" s="9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5.75" x14ac:dyDescent="0.25">
      <c r="A282" s="9"/>
      <c r="B282" s="9"/>
      <c r="C282" s="9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5.75" x14ac:dyDescent="0.25">
      <c r="A283" s="9"/>
      <c r="B283" s="9"/>
      <c r="C283" s="9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5.75" x14ac:dyDescent="0.25">
      <c r="A284" s="9"/>
      <c r="B284" s="9"/>
      <c r="C284" s="9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5.75" x14ac:dyDescent="0.25">
      <c r="A285" s="9"/>
      <c r="B285" s="9"/>
      <c r="C285" s="9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5.75" x14ac:dyDescent="0.25">
      <c r="A286" s="9"/>
      <c r="B286" s="9"/>
      <c r="C286" s="9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5.75" x14ac:dyDescent="0.25">
      <c r="A287" s="9"/>
      <c r="B287" s="9"/>
      <c r="C287" s="9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5.75" x14ac:dyDescent="0.25">
      <c r="A288" s="9"/>
      <c r="B288" s="9"/>
      <c r="C288" s="9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5.75" x14ac:dyDescent="0.25">
      <c r="A289" s="9"/>
      <c r="B289" s="9"/>
      <c r="C289" s="9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15.75" x14ac:dyDescent="0.25">
      <c r="A290" s="9"/>
      <c r="B290" s="9"/>
      <c r="C290" s="9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5.75" x14ac:dyDescent="0.25">
      <c r="A291" s="9"/>
      <c r="B291" s="9"/>
      <c r="C291" s="9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15.75" x14ac:dyDescent="0.25">
      <c r="A292" s="9"/>
      <c r="B292" s="9"/>
      <c r="C292" s="9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15.75" x14ac:dyDescent="0.25">
      <c r="A293" s="9"/>
      <c r="B293" s="9"/>
      <c r="C293" s="9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15.75" x14ac:dyDescent="0.25">
      <c r="A294" s="9"/>
      <c r="B294" s="9"/>
      <c r="C294" s="9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15.75" x14ac:dyDescent="0.25">
      <c r="A295" s="9"/>
      <c r="B295" s="9"/>
      <c r="C295" s="9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15.75" x14ac:dyDescent="0.25">
      <c r="A296" s="9"/>
      <c r="B296" s="9"/>
      <c r="C296" s="9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15.75" x14ac:dyDescent="0.25">
      <c r="A297" s="9"/>
      <c r="B297" s="9"/>
      <c r="C297" s="9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5.75" x14ac:dyDescent="0.25">
      <c r="A298" s="9"/>
      <c r="B298" s="9"/>
      <c r="C298" s="9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5.75" x14ac:dyDescent="0.25">
      <c r="A299" s="9"/>
      <c r="B299" s="9"/>
      <c r="C299" s="9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5.75" x14ac:dyDescent="0.25">
      <c r="A300" s="9"/>
      <c r="B300" s="9"/>
      <c r="C300" s="9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5.75" x14ac:dyDescent="0.25">
      <c r="A301" s="9"/>
      <c r="B301" s="9"/>
      <c r="C301" s="9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5.75" x14ac:dyDescent="0.25">
      <c r="A302" s="9"/>
      <c r="B302" s="9"/>
      <c r="C302" s="9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5.75" x14ac:dyDescent="0.25">
      <c r="A303" s="9"/>
      <c r="B303" s="9"/>
      <c r="C303" s="9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5.75" x14ac:dyDescent="0.25">
      <c r="A304" s="9"/>
      <c r="B304" s="9"/>
      <c r="C304" s="9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5.75" x14ac:dyDescent="0.25">
      <c r="A305" s="9"/>
      <c r="B305" s="9"/>
      <c r="C305" s="9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5.75" x14ac:dyDescent="0.25">
      <c r="A306" s="9"/>
      <c r="B306" s="9"/>
      <c r="C306" s="9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5.75" x14ac:dyDescent="0.25">
      <c r="A307" s="9"/>
      <c r="B307" s="9"/>
      <c r="C307" s="9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5.75" x14ac:dyDescent="0.25">
      <c r="A308" s="9"/>
      <c r="B308" s="9"/>
      <c r="C308" s="9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5.75" x14ac:dyDescent="0.25">
      <c r="A309" s="9"/>
      <c r="B309" s="9"/>
      <c r="C309" s="9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5.75" x14ac:dyDescent="0.25">
      <c r="A310" s="9"/>
      <c r="B310" s="9"/>
      <c r="C310" s="9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5.75" x14ac:dyDescent="0.25">
      <c r="A311" s="9"/>
      <c r="B311" s="9"/>
      <c r="C311" s="9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5.75" x14ac:dyDescent="0.25">
      <c r="A312" s="9"/>
      <c r="B312" s="9"/>
      <c r="C312" s="9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5.75" x14ac:dyDescent="0.25">
      <c r="A313" s="9"/>
      <c r="B313" s="9"/>
      <c r="C313" s="9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5.75" x14ac:dyDescent="0.25">
      <c r="A314" s="9"/>
      <c r="B314" s="9"/>
      <c r="C314" s="9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5.75" x14ac:dyDescent="0.25">
      <c r="A315" s="9"/>
      <c r="B315" s="9"/>
      <c r="C315" s="9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5.75" x14ac:dyDescent="0.25">
      <c r="A316" s="9"/>
      <c r="B316" s="9"/>
      <c r="C316" s="9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5.75" x14ac:dyDescent="0.25">
      <c r="A317" s="9"/>
      <c r="B317" s="9"/>
      <c r="C317" s="9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5.75" x14ac:dyDescent="0.25">
      <c r="A318" s="9"/>
      <c r="B318" s="9"/>
      <c r="C318" s="9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5.75" x14ac:dyDescent="0.25">
      <c r="A319" s="9"/>
      <c r="B319" s="9"/>
      <c r="C319" s="9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5.75" x14ac:dyDescent="0.25">
      <c r="A320" s="9"/>
      <c r="B320" s="9"/>
      <c r="C320" s="9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5.75" x14ac:dyDescent="0.25">
      <c r="A321" s="9"/>
      <c r="B321" s="9"/>
      <c r="C321" s="9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5.75" x14ac:dyDescent="0.25">
      <c r="A322" s="9"/>
      <c r="B322" s="9"/>
      <c r="C322" s="9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5.75" x14ac:dyDescent="0.25">
      <c r="A323" s="9"/>
      <c r="B323" s="9"/>
      <c r="C323" s="9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5.75" x14ac:dyDescent="0.25">
      <c r="A324" s="9"/>
      <c r="B324" s="9"/>
      <c r="C324" s="9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5.75" x14ac:dyDescent="0.25">
      <c r="A325" s="9"/>
      <c r="B325" s="9"/>
      <c r="C325" s="9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5.75" x14ac:dyDescent="0.25">
      <c r="A326" s="9"/>
      <c r="B326" s="9"/>
      <c r="C326" s="9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5.75" x14ac:dyDescent="0.25">
      <c r="A327" s="9"/>
      <c r="B327" s="9"/>
      <c r="C327" s="9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5.75" x14ac:dyDescent="0.25">
      <c r="A328" s="9"/>
      <c r="B328" s="9"/>
      <c r="C328" s="9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5.75" x14ac:dyDescent="0.25">
      <c r="A329" s="9"/>
      <c r="B329" s="9"/>
      <c r="C329" s="9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5.75" x14ac:dyDescent="0.25">
      <c r="A330" s="9"/>
      <c r="B330" s="9"/>
      <c r="C330" s="9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5.75" x14ac:dyDescent="0.25">
      <c r="A331" s="9"/>
      <c r="B331" s="9"/>
      <c r="C331" s="9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5.75" x14ac:dyDescent="0.25">
      <c r="A332" s="9"/>
      <c r="B332" s="9"/>
      <c r="C332" s="9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5.75" x14ac:dyDescent="0.25">
      <c r="A333" s="9"/>
      <c r="B333" s="9"/>
      <c r="C333" s="9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5.75" x14ac:dyDescent="0.25">
      <c r="A334" s="9"/>
      <c r="B334" s="9"/>
      <c r="C334" s="9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5.75" x14ac:dyDescent="0.25">
      <c r="A335" s="9"/>
      <c r="B335" s="9"/>
      <c r="C335" s="9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5.75" x14ac:dyDescent="0.25">
      <c r="A336" s="9"/>
      <c r="B336" s="9"/>
      <c r="C336" s="9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5.75" x14ac:dyDescent="0.25">
      <c r="A337" s="9"/>
      <c r="B337" s="9"/>
      <c r="C337" s="9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5.75" x14ac:dyDescent="0.25">
      <c r="A338" s="9"/>
      <c r="B338" s="9"/>
      <c r="C338" s="9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5.75" x14ac:dyDescent="0.25">
      <c r="A339" s="9"/>
      <c r="B339" s="9"/>
      <c r="C339" s="9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5.75" x14ac:dyDescent="0.25">
      <c r="A340" s="9"/>
      <c r="B340" s="9"/>
      <c r="C340" s="9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5.75" x14ac:dyDescent="0.25">
      <c r="A341" s="9"/>
      <c r="B341" s="9"/>
      <c r="C341" s="9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5.75" x14ac:dyDescent="0.25">
      <c r="A342" s="9"/>
      <c r="B342" s="9"/>
      <c r="C342" s="9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5.75" x14ac:dyDescent="0.25">
      <c r="A343" s="9"/>
      <c r="B343" s="9"/>
      <c r="C343" s="9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5.75" x14ac:dyDescent="0.25">
      <c r="A344" s="9"/>
      <c r="B344" s="9"/>
      <c r="C344" s="9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5.75" x14ac:dyDescent="0.25">
      <c r="A345" s="9"/>
      <c r="B345" s="9"/>
      <c r="C345" s="9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5.75" x14ac:dyDescent="0.25">
      <c r="A346" s="9"/>
      <c r="B346" s="9"/>
      <c r="C346" s="9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5.75" x14ac:dyDescent="0.25">
      <c r="A347" s="9"/>
      <c r="B347" s="9"/>
      <c r="C347" s="9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5.75" x14ac:dyDescent="0.25">
      <c r="A348" s="9"/>
      <c r="B348" s="9"/>
      <c r="C348" s="9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5.75" x14ac:dyDescent="0.25">
      <c r="A349" s="9"/>
      <c r="B349" s="9"/>
      <c r="C349" s="9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5.75" x14ac:dyDescent="0.25">
      <c r="A350" s="9"/>
      <c r="B350" s="9"/>
      <c r="C350" s="9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5.75" x14ac:dyDescent="0.25">
      <c r="A351" s="9"/>
      <c r="B351" s="9"/>
      <c r="C351" s="9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5.75" x14ac:dyDescent="0.25">
      <c r="A352" s="9"/>
      <c r="B352" s="9"/>
      <c r="C352" s="9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5.75" x14ac:dyDescent="0.25">
      <c r="A353" s="9"/>
      <c r="B353" s="9"/>
      <c r="C353" s="9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5.75" x14ac:dyDescent="0.25">
      <c r="A354" s="9"/>
      <c r="B354" s="9"/>
      <c r="C354" s="9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5.75" x14ac:dyDescent="0.25">
      <c r="A355" s="9"/>
      <c r="B355" s="9"/>
      <c r="C355" s="9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5.75" x14ac:dyDescent="0.25">
      <c r="A356" s="9"/>
      <c r="B356" s="9"/>
      <c r="C356" s="9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5.75" x14ac:dyDescent="0.25">
      <c r="A357" s="9"/>
      <c r="B357" s="9"/>
      <c r="C357" s="9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5.75" x14ac:dyDescent="0.25">
      <c r="A358" s="9"/>
      <c r="B358" s="9"/>
      <c r="C358" s="9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5.75" x14ac:dyDescent="0.25">
      <c r="A359" s="9"/>
      <c r="B359" s="9"/>
      <c r="C359" s="9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5.75" x14ac:dyDescent="0.25">
      <c r="A360" s="9"/>
      <c r="B360" s="9"/>
      <c r="C360" s="9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5.75" x14ac:dyDescent="0.25">
      <c r="A361" s="9"/>
      <c r="B361" s="9"/>
      <c r="C361" s="9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5.75" x14ac:dyDescent="0.25">
      <c r="A362" s="9"/>
      <c r="B362" s="9"/>
      <c r="C362" s="9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5.75" x14ac:dyDescent="0.25">
      <c r="A363" s="9"/>
      <c r="B363" s="9"/>
      <c r="C363" s="9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5.75" x14ac:dyDescent="0.25">
      <c r="A364" s="9"/>
      <c r="B364" s="9"/>
      <c r="C364" s="9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5.75" x14ac:dyDescent="0.25">
      <c r="A365" s="9"/>
      <c r="B365" s="9"/>
      <c r="C365" s="9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5.75" x14ac:dyDescent="0.25">
      <c r="A366" s="9"/>
      <c r="B366" s="9"/>
      <c r="C366" s="9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5.75" x14ac:dyDescent="0.25">
      <c r="A367" s="9"/>
      <c r="B367" s="9"/>
      <c r="C367" s="9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5.75" x14ac:dyDescent="0.25">
      <c r="A368" s="9"/>
      <c r="B368" s="9"/>
      <c r="C368" s="9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5.75" x14ac:dyDescent="0.25">
      <c r="A369" s="9"/>
      <c r="B369" s="9"/>
      <c r="C369" s="9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15.75" x14ac:dyDescent="0.25">
      <c r="A370" s="9"/>
      <c r="B370" s="9"/>
      <c r="C370" s="9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15.75" x14ac:dyDescent="0.25">
      <c r="A371" s="9"/>
      <c r="B371" s="9"/>
      <c r="C371" s="9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15.75" x14ac:dyDescent="0.25">
      <c r="A372" s="9"/>
      <c r="B372" s="9"/>
      <c r="C372" s="9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5.75" x14ac:dyDescent="0.25">
      <c r="A373" s="9"/>
      <c r="B373" s="9"/>
      <c r="C373" s="9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5.75" x14ac:dyDescent="0.25">
      <c r="A374" s="9"/>
      <c r="B374" s="9"/>
      <c r="C374" s="9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5.75" x14ac:dyDescent="0.25">
      <c r="A375" s="9"/>
      <c r="B375" s="9"/>
      <c r="C375" s="9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5.75" x14ac:dyDescent="0.25">
      <c r="A376" s="9"/>
      <c r="B376" s="9"/>
      <c r="C376" s="9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15.75" x14ac:dyDescent="0.25">
      <c r="A377" s="9"/>
      <c r="B377" s="9"/>
      <c r="C377" s="9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5.75" x14ac:dyDescent="0.25">
      <c r="A378" s="9"/>
      <c r="B378" s="9"/>
      <c r="C378" s="9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5.75" x14ac:dyDescent="0.25">
      <c r="A379" s="9"/>
      <c r="B379" s="9"/>
      <c r="C379" s="9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5.75" x14ac:dyDescent="0.25">
      <c r="A380" s="9"/>
      <c r="B380" s="9"/>
      <c r="C380" s="9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5.75" x14ac:dyDescent="0.25">
      <c r="A381" s="9"/>
      <c r="B381" s="9"/>
      <c r="C381" s="9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5.75" x14ac:dyDescent="0.25">
      <c r="A382" s="9"/>
      <c r="B382" s="9"/>
      <c r="C382" s="9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5.75" x14ac:dyDescent="0.25">
      <c r="A383" s="9"/>
      <c r="B383" s="9"/>
      <c r="C383" s="9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x14ac:dyDescent="0.2">
      <c r="A384" s="14"/>
      <c r="B384" s="14"/>
      <c r="C384" s="14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x14ac:dyDescent="0.2">
      <c r="A385" s="14"/>
      <c r="B385" s="14"/>
      <c r="C385" s="14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x14ac:dyDescent="0.2">
      <c r="A386" s="14"/>
      <c r="B386" s="14"/>
      <c r="C386" s="1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x14ac:dyDescent="0.2">
      <c r="A387" s="14"/>
      <c r="B387" s="14"/>
      <c r="C387" s="14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x14ac:dyDescent="0.2">
      <c r="A388" s="14"/>
      <c r="B388" s="14"/>
      <c r="C388" s="14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x14ac:dyDescent="0.2">
      <c r="A389" s="14"/>
      <c r="B389" s="14"/>
      <c r="C389" s="14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x14ac:dyDescent="0.2">
      <c r="A390" s="14"/>
      <c r="B390" s="14"/>
      <c r="C390" s="14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x14ac:dyDescent="0.2">
      <c r="A391" s="14"/>
      <c r="B391" s="14"/>
      <c r="C391" s="14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x14ac:dyDescent="0.2">
      <c r="A392" s="14"/>
      <c r="B392" s="14"/>
      <c r="C392" s="1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x14ac:dyDescent="0.2">
      <c r="A393" s="14"/>
      <c r="B393" s="14"/>
      <c r="C393" s="14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x14ac:dyDescent="0.2">
      <c r="A394" s="14"/>
      <c r="B394" s="14"/>
      <c r="C394" s="14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</sheetData>
  <mergeCells count="3">
    <mergeCell ref="J2:P2"/>
    <mergeCell ref="A2:I2"/>
    <mergeCell ref="A1:Q1"/>
  </mergeCells>
  <phoneticPr fontId="1" type="noConversion"/>
  <dataValidations count="5">
    <dataValidation allowBlank="1" showErrorMessage="1" sqref="F85:F90 F95:F97 F104:F109 F132:F140"/>
    <dataValidation type="textLength" operator="equal" allowBlank="1" showErrorMessage="1" sqref="C85:C90 C95:C97 C108:C109 C138:C140 C150:C153 C155:C159 C164:C176 C193:C194 C186:C187 C182 C189:C190 C198:C217 C220:C228">
      <formula1>11</formula1>
      <formula2>0</formula2>
    </dataValidation>
    <dataValidation type="textLength" operator="equal" allowBlank="1" showInputMessage="1" showErrorMessage="1" sqref="C134:C137 C180:C181">
      <formula1>11</formula1>
    </dataValidation>
    <dataValidation type="list" allowBlank="1" showErrorMessage="1" sqref="F98:F100">
      <formula1>$BC$3:$BC$1346</formula1>
      <formula2>0</formula2>
    </dataValidation>
    <dataValidation type="list" allowBlank="1" showInputMessage="1" showErrorMessage="1" sqref="F129 F123:F124 F110 F120:F121">
      <formula1>$BB$3:$BB$1377</formula1>
    </dataValidation>
  </dataValidation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U394"/>
  <sheetViews>
    <sheetView tabSelected="1" zoomScale="130" zoomScaleNormal="130" workbookViewId="0">
      <selection activeCell="E3" sqref="E3"/>
    </sheetView>
  </sheetViews>
  <sheetFormatPr defaultColWidth="9.140625" defaultRowHeight="12.75" x14ac:dyDescent="0.2"/>
  <cols>
    <col min="1" max="1" width="5.42578125" style="15" customWidth="1"/>
    <col min="2" max="2" width="13.7109375" style="15" customWidth="1"/>
    <col min="3" max="3" width="10.5703125" style="15" customWidth="1"/>
    <col min="4" max="4" width="15.28515625" style="13" customWidth="1"/>
    <col min="5" max="5" width="16" style="13" customWidth="1"/>
    <col min="6" max="6" width="14.140625" style="13" customWidth="1"/>
    <col min="7" max="7" width="7.140625" style="13" customWidth="1"/>
    <col min="8" max="8" width="6.42578125" style="13" customWidth="1"/>
    <col min="9" max="9" width="14.7109375" style="13" customWidth="1"/>
    <col min="10" max="16" width="3.7109375" style="13" customWidth="1"/>
    <col min="17" max="17" width="9.85546875" style="13" customWidth="1"/>
    <col min="18" max="16384" width="9.140625" style="13"/>
  </cols>
  <sheetData>
    <row r="1" spans="1:17" s="1" customFormat="1" ht="24" customHeight="1" x14ac:dyDescent="0.2">
      <c r="A1" s="137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s="127" customFormat="1" ht="18" customHeight="1" x14ac:dyDescent="0.2">
      <c r="A2" s="142"/>
      <c r="B2" s="141"/>
      <c r="C2" s="141"/>
      <c r="D2" s="141"/>
      <c r="E2" s="141"/>
      <c r="F2" s="141"/>
      <c r="G2" s="141"/>
      <c r="H2" s="141"/>
      <c r="I2" s="136"/>
      <c r="J2" s="140" t="s">
        <v>0</v>
      </c>
      <c r="K2" s="141"/>
      <c r="L2" s="141"/>
      <c r="M2" s="141"/>
      <c r="N2" s="141"/>
      <c r="O2" s="141"/>
      <c r="P2" s="136"/>
      <c r="Q2" s="126" t="s">
        <v>1</v>
      </c>
    </row>
    <row r="3" spans="1:17" s="8" customFormat="1" ht="35.25" customHeight="1" x14ac:dyDescent="0.2">
      <c r="A3" s="3" t="s">
        <v>10</v>
      </c>
      <c r="B3" s="4" t="s">
        <v>17</v>
      </c>
      <c r="C3" s="4" t="s">
        <v>18</v>
      </c>
      <c r="D3" s="4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8</v>
      </c>
      <c r="P3" s="5" t="s">
        <v>9</v>
      </c>
      <c r="Q3" s="6" t="s">
        <v>7</v>
      </c>
    </row>
    <row r="4" spans="1:17" s="86" customFormat="1" ht="19.149999999999999" customHeight="1" x14ac:dyDescent="0.2">
      <c r="A4" s="23">
        <v>1</v>
      </c>
      <c r="B4" s="23" t="s">
        <v>951</v>
      </c>
      <c r="C4" s="40" t="s">
        <v>952</v>
      </c>
      <c r="D4" s="23" t="s">
        <v>313</v>
      </c>
      <c r="E4" s="23" t="s">
        <v>953</v>
      </c>
      <c r="F4" s="23" t="s">
        <v>465</v>
      </c>
      <c r="G4" s="23" t="s">
        <v>27</v>
      </c>
      <c r="H4" s="23">
        <v>21</v>
      </c>
      <c r="I4" s="23" t="s">
        <v>954</v>
      </c>
      <c r="J4" s="23">
        <v>6</v>
      </c>
      <c r="K4" s="23">
        <v>6</v>
      </c>
      <c r="L4" s="23">
        <v>6</v>
      </c>
      <c r="M4" s="23">
        <v>6</v>
      </c>
      <c r="N4" s="23">
        <v>6</v>
      </c>
      <c r="O4" s="23">
        <v>10</v>
      </c>
      <c r="P4" s="23">
        <v>10</v>
      </c>
      <c r="Q4" s="24">
        <f>SUM(J4:P4)</f>
        <v>50</v>
      </c>
    </row>
    <row r="5" spans="1:17" s="86" customFormat="1" ht="19.149999999999999" customHeight="1" x14ac:dyDescent="0.2">
      <c r="A5" s="23">
        <v>2</v>
      </c>
      <c r="B5" s="23" t="s">
        <v>955</v>
      </c>
      <c r="C5" s="40" t="s">
        <v>956</v>
      </c>
      <c r="D5" s="23" t="s">
        <v>429</v>
      </c>
      <c r="E5" s="23" t="s">
        <v>957</v>
      </c>
      <c r="F5" s="23" t="s">
        <v>564</v>
      </c>
      <c r="G5" s="23" t="s">
        <v>27</v>
      </c>
      <c r="H5" s="23">
        <v>21</v>
      </c>
      <c r="I5" s="23" t="s">
        <v>679</v>
      </c>
      <c r="J5" s="23">
        <v>6</v>
      </c>
      <c r="K5" s="23">
        <v>6</v>
      </c>
      <c r="L5" s="23">
        <v>6</v>
      </c>
      <c r="M5" s="23">
        <v>6</v>
      </c>
      <c r="N5" s="23">
        <v>6</v>
      </c>
      <c r="O5" s="23">
        <v>10</v>
      </c>
      <c r="P5" s="23">
        <v>10</v>
      </c>
      <c r="Q5" s="24">
        <f>SUM(J5:P5)</f>
        <v>50</v>
      </c>
    </row>
    <row r="6" spans="1:17" s="86" customFormat="1" ht="19.149999999999999" customHeight="1" x14ac:dyDescent="0.2">
      <c r="A6" s="23">
        <v>3</v>
      </c>
      <c r="B6" s="23" t="s">
        <v>958</v>
      </c>
      <c r="C6" s="40" t="s">
        <v>959</v>
      </c>
      <c r="D6" s="23" t="s">
        <v>960</v>
      </c>
      <c r="E6" s="23" t="s">
        <v>961</v>
      </c>
      <c r="F6" s="23" t="s">
        <v>492</v>
      </c>
      <c r="G6" s="23" t="s">
        <v>27</v>
      </c>
      <c r="H6" s="23">
        <v>21</v>
      </c>
      <c r="I6" s="23" t="s">
        <v>674</v>
      </c>
      <c r="J6" s="23">
        <v>6</v>
      </c>
      <c r="K6" s="23">
        <v>6</v>
      </c>
      <c r="L6" s="23">
        <v>6</v>
      </c>
      <c r="M6" s="23">
        <v>6</v>
      </c>
      <c r="N6" s="23">
        <v>6</v>
      </c>
      <c r="O6" s="23">
        <v>10</v>
      </c>
      <c r="P6" s="23">
        <v>10</v>
      </c>
      <c r="Q6" s="24">
        <f>SUM(J6:P6)</f>
        <v>50</v>
      </c>
    </row>
    <row r="7" spans="1:17" s="86" customFormat="1" ht="19.149999999999999" customHeight="1" x14ac:dyDescent="0.2">
      <c r="A7" s="23">
        <v>4</v>
      </c>
      <c r="B7" s="23" t="s">
        <v>2810</v>
      </c>
      <c r="C7" s="23">
        <v>19509212895</v>
      </c>
      <c r="D7" s="23" t="s">
        <v>478</v>
      </c>
      <c r="E7" s="23" t="s">
        <v>2811</v>
      </c>
      <c r="F7" s="23" t="s">
        <v>3287</v>
      </c>
      <c r="G7" s="23" t="s">
        <v>27</v>
      </c>
      <c r="H7" s="23">
        <v>21</v>
      </c>
      <c r="I7" s="23" t="s">
        <v>2812</v>
      </c>
      <c r="J7" s="23">
        <v>6</v>
      </c>
      <c r="K7" s="23">
        <v>6</v>
      </c>
      <c r="L7" s="23">
        <v>6</v>
      </c>
      <c r="M7" s="23">
        <v>6</v>
      </c>
      <c r="N7" s="23">
        <v>6</v>
      </c>
      <c r="O7" s="23">
        <v>10</v>
      </c>
      <c r="P7" s="23">
        <v>10</v>
      </c>
      <c r="Q7" s="24">
        <f>SUM(J7:P7)</f>
        <v>50</v>
      </c>
    </row>
    <row r="8" spans="1:17" s="86" customFormat="1" ht="19.149999999999999" customHeight="1" x14ac:dyDescent="0.2">
      <c r="A8" s="23">
        <v>5</v>
      </c>
      <c r="B8" s="40" t="s">
        <v>369</v>
      </c>
      <c r="C8" s="40" t="s">
        <v>370</v>
      </c>
      <c r="D8" s="23" t="s">
        <v>371</v>
      </c>
      <c r="E8" s="23" t="s">
        <v>372</v>
      </c>
      <c r="F8" s="23" t="s">
        <v>26</v>
      </c>
      <c r="G8" s="23" t="s">
        <v>27</v>
      </c>
      <c r="H8" s="23">
        <v>21</v>
      </c>
      <c r="I8" s="23" t="s">
        <v>211</v>
      </c>
      <c r="J8" s="23">
        <v>6</v>
      </c>
      <c r="K8" s="23">
        <v>6</v>
      </c>
      <c r="L8" s="23">
        <v>6</v>
      </c>
      <c r="M8" s="23">
        <v>6</v>
      </c>
      <c r="N8" s="23">
        <v>6</v>
      </c>
      <c r="O8" s="23">
        <v>10</v>
      </c>
      <c r="P8" s="23">
        <v>9</v>
      </c>
      <c r="Q8" s="24">
        <v>49</v>
      </c>
    </row>
    <row r="9" spans="1:17" s="86" customFormat="1" ht="19.149999999999999" customHeight="1" x14ac:dyDescent="0.2">
      <c r="A9" s="23">
        <v>6</v>
      </c>
      <c r="B9" s="23" t="s">
        <v>962</v>
      </c>
      <c r="C9" s="40" t="s">
        <v>963</v>
      </c>
      <c r="D9" s="23" t="s">
        <v>964</v>
      </c>
      <c r="E9" s="23" t="s">
        <v>965</v>
      </c>
      <c r="F9" s="23" t="s">
        <v>465</v>
      </c>
      <c r="G9" s="23" t="s">
        <v>27</v>
      </c>
      <c r="H9" s="23">
        <v>21</v>
      </c>
      <c r="I9" s="23" t="s">
        <v>954</v>
      </c>
      <c r="J9" s="23">
        <v>4</v>
      </c>
      <c r="K9" s="23">
        <v>6</v>
      </c>
      <c r="L9" s="23">
        <v>6</v>
      </c>
      <c r="M9" s="23">
        <v>6</v>
      </c>
      <c r="N9" s="23">
        <v>6</v>
      </c>
      <c r="O9" s="23">
        <v>10</v>
      </c>
      <c r="P9" s="23">
        <v>10</v>
      </c>
      <c r="Q9" s="24">
        <f t="shared" ref="Q9:Q25" si="0">SUM(J9:P9)</f>
        <v>48</v>
      </c>
    </row>
    <row r="10" spans="1:17" s="86" customFormat="1" ht="19.149999999999999" customHeight="1" x14ac:dyDescent="0.2">
      <c r="A10" s="23">
        <v>7</v>
      </c>
      <c r="B10" s="23" t="s">
        <v>2813</v>
      </c>
      <c r="C10" s="23">
        <v>49054244269</v>
      </c>
      <c r="D10" s="23" t="s">
        <v>819</v>
      </c>
      <c r="E10" s="23" t="s">
        <v>2814</v>
      </c>
      <c r="F10" s="23" t="s">
        <v>3287</v>
      </c>
      <c r="G10" s="23" t="s">
        <v>27</v>
      </c>
      <c r="H10" s="23">
        <v>21</v>
      </c>
      <c r="I10" s="23" t="s">
        <v>2812</v>
      </c>
      <c r="J10" s="23">
        <v>4</v>
      </c>
      <c r="K10" s="23">
        <v>6</v>
      </c>
      <c r="L10" s="23">
        <v>6</v>
      </c>
      <c r="M10" s="23">
        <v>6</v>
      </c>
      <c r="N10" s="23">
        <v>6</v>
      </c>
      <c r="O10" s="23">
        <v>10</v>
      </c>
      <c r="P10" s="23">
        <v>10</v>
      </c>
      <c r="Q10" s="24">
        <f t="shared" si="0"/>
        <v>48</v>
      </c>
    </row>
    <row r="11" spans="1:17" s="86" customFormat="1" ht="19.149999999999999" customHeight="1" x14ac:dyDescent="0.2">
      <c r="A11" s="23">
        <v>8</v>
      </c>
      <c r="B11" s="23" t="s">
        <v>1530</v>
      </c>
      <c r="C11" s="23">
        <v>58857509753</v>
      </c>
      <c r="D11" s="23" t="s">
        <v>1531</v>
      </c>
      <c r="E11" s="23" t="s">
        <v>879</v>
      </c>
      <c r="F11" s="23" t="s">
        <v>1532</v>
      </c>
      <c r="G11" s="23" t="s">
        <v>27</v>
      </c>
      <c r="H11" s="23">
        <v>21</v>
      </c>
      <c r="I11" s="23" t="s">
        <v>1365</v>
      </c>
      <c r="J11" s="23">
        <v>6</v>
      </c>
      <c r="K11" s="23">
        <v>6</v>
      </c>
      <c r="L11" s="23">
        <v>6</v>
      </c>
      <c r="M11" s="23">
        <v>6</v>
      </c>
      <c r="N11" s="23">
        <v>6</v>
      </c>
      <c r="O11" s="23">
        <v>6</v>
      </c>
      <c r="P11" s="23">
        <v>10</v>
      </c>
      <c r="Q11" s="24">
        <f t="shared" si="0"/>
        <v>46</v>
      </c>
    </row>
    <row r="12" spans="1:17" s="86" customFormat="1" ht="19.149999999999999" customHeight="1" x14ac:dyDescent="0.2">
      <c r="A12" s="23">
        <v>9</v>
      </c>
      <c r="B12" s="40" t="s">
        <v>2002</v>
      </c>
      <c r="C12" s="45" t="s">
        <v>2003</v>
      </c>
      <c r="D12" s="44" t="s">
        <v>2004</v>
      </c>
      <c r="E12" s="44" t="s">
        <v>2005</v>
      </c>
      <c r="F12" s="44" t="s">
        <v>3296</v>
      </c>
      <c r="G12" s="44" t="s">
        <v>27</v>
      </c>
      <c r="H12" s="23">
        <v>21</v>
      </c>
      <c r="I12" s="44" t="s">
        <v>1802</v>
      </c>
      <c r="J12" s="23">
        <v>3</v>
      </c>
      <c r="K12" s="23">
        <v>5</v>
      </c>
      <c r="L12" s="23">
        <v>6</v>
      </c>
      <c r="M12" s="23">
        <v>6</v>
      </c>
      <c r="N12" s="23">
        <v>6</v>
      </c>
      <c r="O12" s="23">
        <v>10</v>
      </c>
      <c r="P12" s="23">
        <v>10</v>
      </c>
      <c r="Q12" s="24">
        <f t="shared" si="0"/>
        <v>46</v>
      </c>
    </row>
    <row r="13" spans="1:17" s="86" customFormat="1" ht="19.149999999999999" customHeight="1" x14ac:dyDescent="0.2">
      <c r="A13" s="23">
        <v>10</v>
      </c>
      <c r="B13" s="23" t="s">
        <v>2815</v>
      </c>
      <c r="C13" s="40" t="s">
        <v>2816</v>
      </c>
      <c r="D13" s="23" t="s">
        <v>623</v>
      </c>
      <c r="E13" s="23" t="s">
        <v>2622</v>
      </c>
      <c r="F13" s="23" t="s">
        <v>3292</v>
      </c>
      <c r="G13" s="23" t="s">
        <v>27</v>
      </c>
      <c r="H13" s="23">
        <v>21</v>
      </c>
      <c r="I13" s="118" t="s">
        <v>2817</v>
      </c>
      <c r="J13" s="23">
        <v>4</v>
      </c>
      <c r="K13" s="23">
        <v>6</v>
      </c>
      <c r="L13" s="23">
        <v>6</v>
      </c>
      <c r="M13" s="23">
        <v>6</v>
      </c>
      <c r="N13" s="23">
        <v>4</v>
      </c>
      <c r="O13" s="23">
        <v>10</v>
      </c>
      <c r="P13" s="23">
        <v>10</v>
      </c>
      <c r="Q13" s="24">
        <f t="shared" si="0"/>
        <v>46</v>
      </c>
    </row>
    <row r="14" spans="1:17" s="86" customFormat="1" ht="19.149999999999999" customHeight="1" x14ac:dyDescent="0.2">
      <c r="A14" s="23">
        <v>11</v>
      </c>
      <c r="B14" s="23" t="s">
        <v>966</v>
      </c>
      <c r="C14" s="40" t="s">
        <v>967</v>
      </c>
      <c r="D14" s="23" t="s">
        <v>968</v>
      </c>
      <c r="E14" s="23" t="s">
        <v>969</v>
      </c>
      <c r="F14" s="23" t="s">
        <v>492</v>
      </c>
      <c r="G14" s="23" t="s">
        <v>27</v>
      </c>
      <c r="H14" s="23">
        <v>21</v>
      </c>
      <c r="I14" s="23" t="s">
        <v>674</v>
      </c>
      <c r="J14" s="23">
        <v>4</v>
      </c>
      <c r="K14" s="23">
        <v>6</v>
      </c>
      <c r="L14" s="23">
        <v>6</v>
      </c>
      <c r="M14" s="23">
        <v>6</v>
      </c>
      <c r="N14" s="23">
        <v>4</v>
      </c>
      <c r="O14" s="23">
        <v>10</v>
      </c>
      <c r="P14" s="23">
        <v>9</v>
      </c>
      <c r="Q14" s="24">
        <f t="shared" si="0"/>
        <v>45</v>
      </c>
    </row>
    <row r="15" spans="1:17" s="86" customFormat="1" ht="19.149999999999999" customHeight="1" x14ac:dyDescent="0.2">
      <c r="A15" s="23">
        <v>12</v>
      </c>
      <c r="B15" s="40" t="s">
        <v>2006</v>
      </c>
      <c r="C15" s="45" t="s">
        <v>2007</v>
      </c>
      <c r="D15" s="44" t="s">
        <v>568</v>
      </c>
      <c r="E15" s="44" t="s">
        <v>2008</v>
      </c>
      <c r="F15" s="10" t="s">
        <v>3281</v>
      </c>
      <c r="G15" s="44" t="s">
        <v>27</v>
      </c>
      <c r="H15" s="23">
        <v>21</v>
      </c>
      <c r="I15" s="44" t="s">
        <v>2009</v>
      </c>
      <c r="J15" s="23">
        <v>5</v>
      </c>
      <c r="K15" s="23">
        <v>6</v>
      </c>
      <c r="L15" s="23">
        <v>6</v>
      </c>
      <c r="M15" s="23">
        <v>6</v>
      </c>
      <c r="N15" s="23">
        <v>6</v>
      </c>
      <c r="O15" s="23">
        <v>10</v>
      </c>
      <c r="P15" s="23">
        <v>6</v>
      </c>
      <c r="Q15" s="24">
        <f t="shared" si="0"/>
        <v>45</v>
      </c>
    </row>
    <row r="16" spans="1:17" s="86" customFormat="1" ht="19.149999999999999" customHeight="1" x14ac:dyDescent="0.2">
      <c r="A16" s="23">
        <v>13</v>
      </c>
      <c r="B16" s="23" t="s">
        <v>2442</v>
      </c>
      <c r="C16" s="22">
        <v>68601535583</v>
      </c>
      <c r="D16" s="23" t="s">
        <v>2443</v>
      </c>
      <c r="E16" s="23" t="s">
        <v>2259</v>
      </c>
      <c r="F16" s="23" t="s">
        <v>2158</v>
      </c>
      <c r="G16" s="23" t="s">
        <v>27</v>
      </c>
      <c r="H16" s="23">
        <v>21</v>
      </c>
      <c r="I16" s="23" t="s">
        <v>2260</v>
      </c>
      <c r="J16" s="23">
        <v>6</v>
      </c>
      <c r="K16" s="23">
        <v>6</v>
      </c>
      <c r="L16" s="23">
        <v>6</v>
      </c>
      <c r="M16" s="23">
        <v>2</v>
      </c>
      <c r="N16" s="23">
        <v>5</v>
      </c>
      <c r="O16" s="23">
        <v>10</v>
      </c>
      <c r="P16" s="23">
        <v>10</v>
      </c>
      <c r="Q16" s="24">
        <f t="shared" si="0"/>
        <v>45</v>
      </c>
    </row>
    <row r="17" spans="1:18" s="86" customFormat="1" ht="19.149999999999999" customHeight="1" x14ac:dyDescent="0.2">
      <c r="A17" s="23">
        <v>14</v>
      </c>
      <c r="B17" s="23" t="s">
        <v>970</v>
      </c>
      <c r="C17" s="40" t="s">
        <v>971</v>
      </c>
      <c r="D17" s="23" t="s">
        <v>83</v>
      </c>
      <c r="E17" s="23" t="s">
        <v>544</v>
      </c>
      <c r="F17" s="23" t="s">
        <v>545</v>
      </c>
      <c r="G17" s="23" t="s">
        <v>27</v>
      </c>
      <c r="H17" s="23">
        <v>21</v>
      </c>
      <c r="I17" s="23" t="s">
        <v>683</v>
      </c>
      <c r="J17" s="23">
        <v>4</v>
      </c>
      <c r="K17" s="23">
        <v>6</v>
      </c>
      <c r="L17" s="23">
        <v>6</v>
      </c>
      <c r="M17" s="23">
        <v>6</v>
      </c>
      <c r="N17" s="23">
        <v>6</v>
      </c>
      <c r="O17" s="23">
        <v>6</v>
      </c>
      <c r="P17" s="23">
        <v>10</v>
      </c>
      <c r="Q17" s="24">
        <f t="shared" si="0"/>
        <v>44</v>
      </c>
    </row>
    <row r="18" spans="1:18" s="86" customFormat="1" ht="19.149999999999999" customHeight="1" x14ac:dyDescent="0.2">
      <c r="A18" s="23">
        <v>15</v>
      </c>
      <c r="B18" s="40" t="s">
        <v>2010</v>
      </c>
      <c r="C18" s="45" t="s">
        <v>2011</v>
      </c>
      <c r="D18" s="44" t="s">
        <v>583</v>
      </c>
      <c r="E18" s="44" t="s">
        <v>965</v>
      </c>
      <c r="F18" s="10" t="s">
        <v>3281</v>
      </c>
      <c r="G18" s="44" t="s">
        <v>27</v>
      </c>
      <c r="H18" s="23">
        <v>21</v>
      </c>
      <c r="I18" s="44" t="s">
        <v>2009</v>
      </c>
      <c r="J18" s="23">
        <v>5</v>
      </c>
      <c r="K18" s="23">
        <v>6</v>
      </c>
      <c r="L18" s="23">
        <v>6</v>
      </c>
      <c r="M18" s="23">
        <v>1</v>
      </c>
      <c r="N18" s="23">
        <v>6</v>
      </c>
      <c r="O18" s="23">
        <v>10</v>
      </c>
      <c r="P18" s="23">
        <v>10</v>
      </c>
      <c r="Q18" s="24">
        <f t="shared" si="0"/>
        <v>44</v>
      </c>
    </row>
    <row r="19" spans="1:18" s="86" customFormat="1" ht="19.149999999999999" customHeight="1" x14ac:dyDescent="0.2">
      <c r="A19" s="23">
        <v>16</v>
      </c>
      <c r="B19" s="23" t="s">
        <v>2818</v>
      </c>
      <c r="C19" s="23">
        <v>20567314744</v>
      </c>
      <c r="D19" s="23" t="s">
        <v>651</v>
      </c>
      <c r="E19" s="23" t="s">
        <v>2819</v>
      </c>
      <c r="F19" s="23" t="s">
        <v>3287</v>
      </c>
      <c r="G19" s="23" t="s">
        <v>27</v>
      </c>
      <c r="H19" s="23">
        <v>21</v>
      </c>
      <c r="I19" s="23" t="s">
        <v>2812</v>
      </c>
      <c r="J19" s="23">
        <v>6</v>
      </c>
      <c r="K19" s="23">
        <v>6</v>
      </c>
      <c r="L19" s="23">
        <v>6</v>
      </c>
      <c r="M19" s="23">
        <v>4</v>
      </c>
      <c r="N19" s="23">
        <v>6</v>
      </c>
      <c r="O19" s="23">
        <v>6</v>
      </c>
      <c r="P19" s="23">
        <v>10</v>
      </c>
      <c r="Q19" s="24">
        <f t="shared" si="0"/>
        <v>44</v>
      </c>
    </row>
    <row r="20" spans="1:18" s="86" customFormat="1" ht="19.149999999999999" customHeight="1" x14ac:dyDescent="0.2">
      <c r="A20" s="23">
        <v>17</v>
      </c>
      <c r="B20" s="23" t="s">
        <v>972</v>
      </c>
      <c r="C20" s="40" t="s">
        <v>973</v>
      </c>
      <c r="D20" s="23" t="s">
        <v>99</v>
      </c>
      <c r="E20" s="23" t="s">
        <v>974</v>
      </c>
      <c r="F20" s="23" t="s">
        <v>527</v>
      </c>
      <c r="G20" s="23" t="s">
        <v>27</v>
      </c>
      <c r="H20" s="23">
        <v>21</v>
      </c>
      <c r="I20" s="23" t="s">
        <v>975</v>
      </c>
      <c r="J20" s="23">
        <v>4</v>
      </c>
      <c r="K20" s="23">
        <v>6</v>
      </c>
      <c r="L20" s="23">
        <v>6</v>
      </c>
      <c r="M20" s="23">
        <v>6</v>
      </c>
      <c r="N20" s="23">
        <v>6</v>
      </c>
      <c r="O20" s="23">
        <v>6</v>
      </c>
      <c r="P20" s="23">
        <v>9</v>
      </c>
      <c r="Q20" s="24">
        <f t="shared" si="0"/>
        <v>43</v>
      </c>
    </row>
    <row r="21" spans="1:18" s="86" customFormat="1" ht="19.149999999999999" customHeight="1" x14ac:dyDescent="0.2">
      <c r="A21" s="23">
        <v>18</v>
      </c>
      <c r="B21" s="23" t="s">
        <v>2444</v>
      </c>
      <c r="C21" s="23" t="str">
        <f>"61110845491"</f>
        <v>61110845491</v>
      </c>
      <c r="D21" s="23" t="s">
        <v>1119</v>
      </c>
      <c r="E21" s="23" t="s">
        <v>1911</v>
      </c>
      <c r="F21" s="23" t="s">
        <v>2144</v>
      </c>
      <c r="G21" s="23" t="s">
        <v>27</v>
      </c>
      <c r="H21" s="23">
        <v>21</v>
      </c>
      <c r="I21" s="23" t="s">
        <v>2242</v>
      </c>
      <c r="J21" s="23">
        <v>4</v>
      </c>
      <c r="K21" s="23">
        <v>6</v>
      </c>
      <c r="L21" s="23">
        <v>6</v>
      </c>
      <c r="M21" s="23">
        <v>6</v>
      </c>
      <c r="N21" s="23">
        <v>5</v>
      </c>
      <c r="O21" s="23">
        <v>10</v>
      </c>
      <c r="P21" s="23">
        <v>6</v>
      </c>
      <c r="Q21" s="24">
        <f t="shared" si="0"/>
        <v>43</v>
      </c>
    </row>
    <row r="22" spans="1:18" s="86" customFormat="1" ht="19.149999999999999" customHeight="1" x14ac:dyDescent="0.2">
      <c r="A22" s="23">
        <v>19</v>
      </c>
      <c r="B22" s="23" t="s">
        <v>3209</v>
      </c>
      <c r="C22" s="40" t="s">
        <v>3210</v>
      </c>
      <c r="D22" s="23" t="s">
        <v>2418</v>
      </c>
      <c r="E22" s="23" t="s">
        <v>3211</v>
      </c>
      <c r="F22" s="23" t="s">
        <v>2896</v>
      </c>
      <c r="G22" s="23" t="s">
        <v>27</v>
      </c>
      <c r="H22" s="23">
        <v>21</v>
      </c>
      <c r="I22" s="23" t="s">
        <v>2897</v>
      </c>
      <c r="J22" s="23">
        <v>4</v>
      </c>
      <c r="K22" s="23">
        <v>6</v>
      </c>
      <c r="L22" s="23">
        <v>6</v>
      </c>
      <c r="M22" s="23">
        <v>6</v>
      </c>
      <c r="N22" s="23">
        <v>6</v>
      </c>
      <c r="O22" s="23">
        <v>10</v>
      </c>
      <c r="P22" s="23">
        <v>5</v>
      </c>
      <c r="Q22" s="24">
        <f t="shared" si="0"/>
        <v>43</v>
      </c>
    </row>
    <row r="23" spans="1:18" s="86" customFormat="1" ht="19.149999999999999" customHeight="1" x14ac:dyDescent="0.2">
      <c r="A23" s="23">
        <v>20</v>
      </c>
      <c r="B23" s="40" t="s">
        <v>2012</v>
      </c>
      <c r="C23" s="45" t="s">
        <v>2013</v>
      </c>
      <c r="D23" s="44" t="s">
        <v>83</v>
      </c>
      <c r="E23" s="44" t="s">
        <v>965</v>
      </c>
      <c r="F23" s="10" t="s">
        <v>3281</v>
      </c>
      <c r="G23" s="44" t="s">
        <v>27</v>
      </c>
      <c r="H23" s="23">
        <v>21</v>
      </c>
      <c r="I23" s="44" t="s">
        <v>2009</v>
      </c>
      <c r="J23" s="23">
        <v>5</v>
      </c>
      <c r="K23" s="23">
        <v>6</v>
      </c>
      <c r="L23" s="23">
        <v>6</v>
      </c>
      <c r="M23" s="23">
        <v>3</v>
      </c>
      <c r="N23" s="23">
        <v>6</v>
      </c>
      <c r="O23" s="23">
        <v>6</v>
      </c>
      <c r="P23" s="23">
        <v>10</v>
      </c>
      <c r="Q23" s="24">
        <f t="shared" si="0"/>
        <v>42</v>
      </c>
    </row>
    <row r="24" spans="1:18" s="86" customFormat="1" ht="19.149999999999999" customHeight="1" x14ac:dyDescent="0.2">
      <c r="A24" s="23">
        <v>21</v>
      </c>
      <c r="B24" s="23" t="s">
        <v>2445</v>
      </c>
      <c r="C24" s="22" t="s">
        <v>2446</v>
      </c>
      <c r="D24" s="23" t="s">
        <v>59</v>
      </c>
      <c r="E24" s="23" t="s">
        <v>2447</v>
      </c>
      <c r="F24" s="23" t="s">
        <v>2139</v>
      </c>
      <c r="G24" s="23" t="s">
        <v>27</v>
      </c>
      <c r="H24" s="23">
        <v>21</v>
      </c>
      <c r="I24" s="23" t="s">
        <v>2448</v>
      </c>
      <c r="J24" s="23">
        <v>4</v>
      </c>
      <c r="K24" s="23">
        <v>0</v>
      </c>
      <c r="L24" s="23">
        <v>6</v>
      </c>
      <c r="M24" s="23">
        <v>6</v>
      </c>
      <c r="N24" s="23">
        <v>6</v>
      </c>
      <c r="O24" s="23">
        <v>10</v>
      </c>
      <c r="P24" s="23">
        <v>10</v>
      </c>
      <c r="Q24" s="24">
        <f t="shared" si="0"/>
        <v>42</v>
      </c>
    </row>
    <row r="25" spans="1:18" s="86" customFormat="1" ht="20.45" customHeight="1" x14ac:dyDescent="0.2">
      <c r="A25" s="23">
        <v>22</v>
      </c>
      <c r="B25" s="23" t="s">
        <v>2820</v>
      </c>
      <c r="C25" s="40" t="s">
        <v>2821</v>
      </c>
      <c r="D25" s="22" t="s">
        <v>2822</v>
      </c>
      <c r="E25" s="23" t="s">
        <v>2823</v>
      </c>
      <c r="F25" s="23" t="s">
        <v>3304</v>
      </c>
      <c r="G25" s="23" t="s">
        <v>27</v>
      </c>
      <c r="H25" s="23">
        <v>22</v>
      </c>
      <c r="I25" s="23" t="s">
        <v>2702</v>
      </c>
      <c r="J25" s="23">
        <v>6</v>
      </c>
      <c r="K25" s="23">
        <v>6</v>
      </c>
      <c r="L25" s="23">
        <v>6</v>
      </c>
      <c r="M25" s="23">
        <v>1</v>
      </c>
      <c r="N25" s="23">
        <v>6</v>
      </c>
      <c r="O25" s="23">
        <v>9</v>
      </c>
      <c r="P25" s="23">
        <v>8</v>
      </c>
      <c r="Q25" s="24">
        <f t="shared" si="0"/>
        <v>42</v>
      </c>
    </row>
    <row r="26" spans="1:18" s="86" customFormat="1" ht="16.149999999999999" customHeight="1" x14ac:dyDescent="0.2">
      <c r="A26" s="23">
        <v>23</v>
      </c>
      <c r="B26" s="40" t="s">
        <v>373</v>
      </c>
      <c r="C26" s="40">
        <v>61083704189</v>
      </c>
      <c r="D26" s="23" t="s">
        <v>151</v>
      </c>
      <c r="E26" s="23" t="s">
        <v>31</v>
      </c>
      <c r="F26" s="23" t="s">
        <v>32</v>
      </c>
      <c r="G26" s="23" t="s">
        <v>27</v>
      </c>
      <c r="H26" s="23">
        <v>21</v>
      </c>
      <c r="I26" s="23" t="s">
        <v>149</v>
      </c>
      <c r="J26" s="23">
        <v>4</v>
      </c>
      <c r="K26" s="23">
        <v>5</v>
      </c>
      <c r="L26" s="23">
        <v>6</v>
      </c>
      <c r="M26" s="23">
        <v>6</v>
      </c>
      <c r="N26" s="23">
        <v>0</v>
      </c>
      <c r="O26" s="23">
        <v>10</v>
      </c>
      <c r="P26" s="23">
        <v>10</v>
      </c>
      <c r="Q26" s="24">
        <v>41</v>
      </c>
    </row>
    <row r="27" spans="1:18" s="86" customFormat="1" ht="16.149999999999999" customHeight="1" x14ac:dyDescent="0.2">
      <c r="A27" s="23">
        <v>24</v>
      </c>
      <c r="B27" s="23" t="s">
        <v>976</v>
      </c>
      <c r="C27" s="40" t="s">
        <v>977</v>
      </c>
      <c r="D27" s="23" t="s">
        <v>291</v>
      </c>
      <c r="E27" s="23" t="s">
        <v>978</v>
      </c>
      <c r="F27" s="23" t="s">
        <v>522</v>
      </c>
      <c r="G27" s="23" t="s">
        <v>27</v>
      </c>
      <c r="H27" s="23">
        <v>21</v>
      </c>
      <c r="I27" s="23" t="s">
        <v>559</v>
      </c>
      <c r="J27" s="23">
        <v>6</v>
      </c>
      <c r="K27" s="23">
        <v>1</v>
      </c>
      <c r="L27" s="23">
        <v>6</v>
      </c>
      <c r="M27" s="23">
        <v>6</v>
      </c>
      <c r="N27" s="23">
        <v>2</v>
      </c>
      <c r="O27" s="23">
        <v>10</v>
      </c>
      <c r="P27" s="23">
        <v>10</v>
      </c>
      <c r="Q27" s="24">
        <f t="shared" ref="Q27:Q41" si="1">SUM(J27:P27)</f>
        <v>41</v>
      </c>
    </row>
    <row r="28" spans="1:18" s="86" customFormat="1" ht="16.149999999999999" customHeight="1" x14ac:dyDescent="0.2">
      <c r="A28" s="23">
        <v>25</v>
      </c>
      <c r="B28" s="23" t="s">
        <v>979</v>
      </c>
      <c r="C28" s="40" t="s">
        <v>980</v>
      </c>
      <c r="D28" s="23" t="s">
        <v>83</v>
      </c>
      <c r="E28" s="23" t="s">
        <v>981</v>
      </c>
      <c r="F28" s="23" t="s">
        <v>564</v>
      </c>
      <c r="G28" s="23" t="s">
        <v>27</v>
      </c>
      <c r="H28" s="23">
        <v>21</v>
      </c>
      <c r="I28" s="23" t="s">
        <v>679</v>
      </c>
      <c r="J28" s="23">
        <v>4</v>
      </c>
      <c r="K28" s="23">
        <v>6</v>
      </c>
      <c r="L28" s="23">
        <v>6</v>
      </c>
      <c r="M28" s="23">
        <v>6</v>
      </c>
      <c r="N28" s="23">
        <v>6</v>
      </c>
      <c r="O28" s="23">
        <v>3</v>
      </c>
      <c r="P28" s="23">
        <v>10</v>
      </c>
      <c r="Q28" s="24">
        <f t="shared" si="1"/>
        <v>41</v>
      </c>
    </row>
    <row r="29" spans="1:18" s="86" customFormat="1" ht="16.149999999999999" customHeight="1" x14ac:dyDescent="0.2">
      <c r="A29" s="23">
        <v>26</v>
      </c>
      <c r="B29" s="23" t="s">
        <v>2824</v>
      </c>
      <c r="C29" s="40" t="s">
        <v>2825</v>
      </c>
      <c r="D29" s="23" t="s">
        <v>83</v>
      </c>
      <c r="E29" s="23" t="s">
        <v>2826</v>
      </c>
      <c r="F29" s="23" t="s">
        <v>3302</v>
      </c>
      <c r="G29" s="23" t="s">
        <v>27</v>
      </c>
      <c r="H29" s="23">
        <v>21</v>
      </c>
      <c r="I29" s="23" t="s">
        <v>2763</v>
      </c>
      <c r="J29" s="23">
        <v>6</v>
      </c>
      <c r="K29" s="23">
        <v>6</v>
      </c>
      <c r="L29" s="23">
        <v>3</v>
      </c>
      <c r="M29" s="23">
        <v>6</v>
      </c>
      <c r="N29" s="23">
        <v>0</v>
      </c>
      <c r="O29" s="23">
        <v>10</v>
      </c>
      <c r="P29" s="23">
        <v>10</v>
      </c>
      <c r="Q29" s="24">
        <f t="shared" si="1"/>
        <v>41</v>
      </c>
      <c r="R29" s="68"/>
    </row>
    <row r="30" spans="1:18" s="86" customFormat="1" ht="16.149999999999999" customHeight="1" x14ac:dyDescent="0.2">
      <c r="A30" s="23">
        <v>27</v>
      </c>
      <c r="B30" s="23" t="s">
        <v>2827</v>
      </c>
      <c r="C30" s="40" t="s">
        <v>2828</v>
      </c>
      <c r="D30" s="23" t="s">
        <v>201</v>
      </c>
      <c r="E30" s="23" t="s">
        <v>2829</v>
      </c>
      <c r="F30" s="23" t="s">
        <v>3282</v>
      </c>
      <c r="G30" s="23" t="s">
        <v>27</v>
      </c>
      <c r="H30" s="23">
        <v>21</v>
      </c>
      <c r="I30" s="23" t="s">
        <v>2798</v>
      </c>
      <c r="J30" s="23">
        <v>4</v>
      </c>
      <c r="K30" s="23">
        <v>6</v>
      </c>
      <c r="L30" s="23">
        <v>6</v>
      </c>
      <c r="M30" s="23">
        <v>6</v>
      </c>
      <c r="N30" s="23">
        <v>0</v>
      </c>
      <c r="O30" s="23">
        <v>9</v>
      </c>
      <c r="P30" s="23">
        <v>10</v>
      </c>
      <c r="Q30" s="24">
        <f t="shared" si="1"/>
        <v>41</v>
      </c>
      <c r="R30" s="68"/>
    </row>
    <row r="31" spans="1:18" s="86" customFormat="1" ht="16.149999999999999" customHeight="1" x14ac:dyDescent="0.2">
      <c r="A31" s="23">
        <v>28</v>
      </c>
      <c r="B31" s="23" t="s">
        <v>982</v>
      </c>
      <c r="C31" s="40" t="s">
        <v>983</v>
      </c>
      <c r="D31" s="23" t="s">
        <v>984</v>
      </c>
      <c r="E31" s="23" t="s">
        <v>985</v>
      </c>
      <c r="F31" s="23" t="s">
        <v>522</v>
      </c>
      <c r="G31" s="23" t="s">
        <v>27</v>
      </c>
      <c r="H31" s="23">
        <v>21</v>
      </c>
      <c r="I31" s="23" t="s">
        <v>559</v>
      </c>
      <c r="J31" s="23">
        <v>0</v>
      </c>
      <c r="K31" s="23">
        <v>6</v>
      </c>
      <c r="L31" s="23">
        <v>6</v>
      </c>
      <c r="M31" s="23">
        <v>6</v>
      </c>
      <c r="N31" s="23">
        <v>6</v>
      </c>
      <c r="O31" s="23">
        <v>6</v>
      </c>
      <c r="P31" s="23">
        <v>10</v>
      </c>
      <c r="Q31" s="24">
        <f t="shared" si="1"/>
        <v>40</v>
      </c>
      <c r="R31" s="68"/>
    </row>
    <row r="32" spans="1:18" s="86" customFormat="1" ht="16.149999999999999" customHeight="1" x14ac:dyDescent="0.2">
      <c r="A32" s="23">
        <v>29</v>
      </c>
      <c r="B32" s="23" t="s">
        <v>986</v>
      </c>
      <c r="C32" s="40" t="s">
        <v>987</v>
      </c>
      <c r="D32" s="23" t="s">
        <v>988</v>
      </c>
      <c r="E32" s="23" t="s">
        <v>989</v>
      </c>
      <c r="F32" s="23" t="s">
        <v>564</v>
      </c>
      <c r="G32" s="23" t="s">
        <v>27</v>
      </c>
      <c r="H32" s="23">
        <v>21</v>
      </c>
      <c r="I32" s="23" t="s">
        <v>679</v>
      </c>
      <c r="J32" s="23">
        <v>4</v>
      </c>
      <c r="K32" s="23">
        <v>6</v>
      </c>
      <c r="L32" s="23">
        <v>6</v>
      </c>
      <c r="M32" s="23">
        <v>6</v>
      </c>
      <c r="N32" s="23">
        <v>2</v>
      </c>
      <c r="O32" s="23">
        <v>6</v>
      </c>
      <c r="P32" s="23">
        <v>10</v>
      </c>
      <c r="Q32" s="24">
        <f t="shared" si="1"/>
        <v>40</v>
      </c>
      <c r="R32" s="68"/>
    </row>
    <row r="33" spans="1:21" s="86" customFormat="1" ht="16.149999999999999" customHeight="1" x14ac:dyDescent="0.2">
      <c r="A33" s="23">
        <v>30</v>
      </c>
      <c r="B33" s="26" t="s">
        <v>990</v>
      </c>
      <c r="C33" s="88" t="s">
        <v>991</v>
      </c>
      <c r="D33" s="26" t="s">
        <v>386</v>
      </c>
      <c r="E33" s="23" t="s">
        <v>992</v>
      </c>
      <c r="F33" s="23" t="s">
        <v>576</v>
      </c>
      <c r="G33" s="23" t="s">
        <v>27</v>
      </c>
      <c r="H33" s="23">
        <v>21</v>
      </c>
      <c r="I33" s="23" t="s">
        <v>993</v>
      </c>
      <c r="J33" s="23">
        <v>4</v>
      </c>
      <c r="K33" s="23">
        <v>6</v>
      </c>
      <c r="L33" s="23">
        <v>6</v>
      </c>
      <c r="M33" s="23">
        <v>4</v>
      </c>
      <c r="N33" s="23">
        <v>4</v>
      </c>
      <c r="O33" s="23">
        <v>10</v>
      </c>
      <c r="P33" s="23">
        <v>5</v>
      </c>
      <c r="Q33" s="25">
        <f t="shared" si="1"/>
        <v>39</v>
      </c>
    </row>
    <row r="34" spans="1:21" s="86" customFormat="1" ht="16.149999999999999" customHeight="1" x14ac:dyDescent="0.2">
      <c r="A34" s="23">
        <v>31</v>
      </c>
      <c r="B34" s="88" t="s">
        <v>2014</v>
      </c>
      <c r="C34" s="91">
        <v>81341095475</v>
      </c>
      <c r="D34" s="91" t="s">
        <v>310</v>
      </c>
      <c r="E34" s="44" t="s">
        <v>2015</v>
      </c>
      <c r="F34" s="44" t="s">
        <v>3286</v>
      </c>
      <c r="G34" s="44" t="s">
        <v>27</v>
      </c>
      <c r="H34" s="44">
        <v>21</v>
      </c>
      <c r="I34" s="44" t="s">
        <v>2016</v>
      </c>
      <c r="J34" s="23">
        <v>5</v>
      </c>
      <c r="K34" s="23">
        <v>6</v>
      </c>
      <c r="L34" s="23">
        <v>6</v>
      </c>
      <c r="M34" s="23">
        <v>6</v>
      </c>
      <c r="N34" s="23">
        <v>6</v>
      </c>
      <c r="O34" s="23">
        <v>4</v>
      </c>
      <c r="P34" s="23">
        <v>6</v>
      </c>
      <c r="Q34" s="25">
        <f t="shared" si="1"/>
        <v>39</v>
      </c>
    </row>
    <row r="35" spans="1:21" s="86" customFormat="1" ht="16.149999999999999" customHeight="1" x14ac:dyDescent="0.2">
      <c r="A35" s="23">
        <v>32</v>
      </c>
      <c r="B35" s="26" t="s">
        <v>2449</v>
      </c>
      <c r="C35" s="88" t="s">
        <v>2450</v>
      </c>
      <c r="D35" s="26" t="s">
        <v>911</v>
      </c>
      <c r="E35" s="23" t="s">
        <v>2451</v>
      </c>
      <c r="F35" s="23" t="s">
        <v>2169</v>
      </c>
      <c r="G35" s="23" t="s">
        <v>27</v>
      </c>
      <c r="H35" s="23">
        <v>21</v>
      </c>
      <c r="I35" s="23" t="s">
        <v>2452</v>
      </c>
      <c r="J35" s="23">
        <v>3</v>
      </c>
      <c r="K35" s="23">
        <v>6</v>
      </c>
      <c r="L35" s="23">
        <v>6</v>
      </c>
      <c r="M35" s="23">
        <v>6</v>
      </c>
      <c r="N35" s="23">
        <v>6</v>
      </c>
      <c r="O35" s="23">
        <v>6</v>
      </c>
      <c r="P35" s="23">
        <v>6</v>
      </c>
      <c r="Q35" s="25">
        <f t="shared" si="1"/>
        <v>39</v>
      </c>
    </row>
    <row r="36" spans="1:21" s="86" customFormat="1" ht="16.149999999999999" customHeight="1" x14ac:dyDescent="0.2">
      <c r="A36" s="23">
        <v>33</v>
      </c>
      <c r="B36" s="26" t="s">
        <v>994</v>
      </c>
      <c r="C36" s="88" t="s">
        <v>995</v>
      </c>
      <c r="D36" s="26" t="s">
        <v>996</v>
      </c>
      <c r="E36" s="23" t="s">
        <v>997</v>
      </c>
      <c r="F36" s="23" t="s">
        <v>570</v>
      </c>
      <c r="G36" s="23" t="s">
        <v>27</v>
      </c>
      <c r="H36" s="23">
        <v>21</v>
      </c>
      <c r="I36" s="23" t="s">
        <v>701</v>
      </c>
      <c r="J36" s="23">
        <v>6</v>
      </c>
      <c r="K36" s="23">
        <v>6</v>
      </c>
      <c r="L36" s="23">
        <v>6</v>
      </c>
      <c r="M36" s="23">
        <v>0</v>
      </c>
      <c r="N36" s="23">
        <v>2</v>
      </c>
      <c r="O36" s="23">
        <v>9</v>
      </c>
      <c r="P36" s="23">
        <v>9</v>
      </c>
      <c r="Q36" s="25">
        <f t="shared" si="1"/>
        <v>38</v>
      </c>
    </row>
    <row r="37" spans="1:21" s="86" customFormat="1" ht="16.149999999999999" customHeight="1" x14ac:dyDescent="0.2">
      <c r="A37" s="23">
        <v>34</v>
      </c>
      <c r="B37" s="26" t="s">
        <v>998</v>
      </c>
      <c r="C37" s="88" t="s">
        <v>999</v>
      </c>
      <c r="D37" s="26" t="s">
        <v>283</v>
      </c>
      <c r="E37" s="23" t="s">
        <v>517</v>
      </c>
      <c r="F37" s="23" t="s">
        <v>456</v>
      </c>
      <c r="G37" s="23" t="s">
        <v>27</v>
      </c>
      <c r="H37" s="23">
        <v>21</v>
      </c>
      <c r="I37" s="23" t="s">
        <v>1000</v>
      </c>
      <c r="J37" s="23">
        <v>6</v>
      </c>
      <c r="K37" s="23">
        <v>6</v>
      </c>
      <c r="L37" s="23">
        <v>3</v>
      </c>
      <c r="M37" s="23">
        <v>3</v>
      </c>
      <c r="N37" s="23">
        <v>0</v>
      </c>
      <c r="O37" s="23">
        <v>10</v>
      </c>
      <c r="P37" s="23">
        <v>10</v>
      </c>
      <c r="Q37" s="25">
        <f t="shared" si="1"/>
        <v>38</v>
      </c>
    </row>
    <row r="38" spans="1:21" s="86" customFormat="1" ht="16.149999999999999" customHeight="1" x14ac:dyDescent="0.2">
      <c r="A38" s="23">
        <v>35</v>
      </c>
      <c r="B38" s="88" t="s">
        <v>2017</v>
      </c>
      <c r="C38" s="90" t="s">
        <v>2018</v>
      </c>
      <c r="D38" s="91" t="s">
        <v>364</v>
      </c>
      <c r="E38" s="44" t="s">
        <v>2019</v>
      </c>
      <c r="F38" s="44" t="s">
        <v>3297</v>
      </c>
      <c r="G38" s="44" t="s">
        <v>27</v>
      </c>
      <c r="H38" s="23">
        <v>21</v>
      </c>
      <c r="I38" s="44" t="s">
        <v>1806</v>
      </c>
      <c r="J38" s="23">
        <v>2</v>
      </c>
      <c r="K38" s="23">
        <v>6</v>
      </c>
      <c r="L38" s="23">
        <v>6</v>
      </c>
      <c r="M38" s="23">
        <v>6</v>
      </c>
      <c r="N38" s="23">
        <v>0</v>
      </c>
      <c r="O38" s="23">
        <v>8</v>
      </c>
      <c r="P38" s="23">
        <v>10</v>
      </c>
      <c r="Q38" s="25">
        <f t="shared" si="1"/>
        <v>38</v>
      </c>
      <c r="R38" s="68"/>
      <c r="S38" s="68"/>
      <c r="T38" s="68"/>
      <c r="U38" s="68"/>
    </row>
    <row r="39" spans="1:21" s="86" customFormat="1" ht="16.149999999999999" customHeight="1" x14ac:dyDescent="0.2">
      <c r="A39" s="23">
        <v>36</v>
      </c>
      <c r="B39" s="88" t="s">
        <v>2020</v>
      </c>
      <c r="C39" s="90" t="s">
        <v>2021</v>
      </c>
      <c r="D39" s="91" t="s">
        <v>2022</v>
      </c>
      <c r="E39" s="44" t="s">
        <v>2023</v>
      </c>
      <c r="F39" s="44" t="s">
        <v>3284</v>
      </c>
      <c r="G39" s="44" t="s">
        <v>27</v>
      </c>
      <c r="H39" s="23">
        <v>21</v>
      </c>
      <c r="I39" s="44" t="s">
        <v>1858</v>
      </c>
      <c r="J39" s="23">
        <v>3</v>
      </c>
      <c r="K39" s="23">
        <v>6</v>
      </c>
      <c r="L39" s="23">
        <v>6</v>
      </c>
      <c r="M39" s="23">
        <v>6</v>
      </c>
      <c r="N39" s="23">
        <v>4</v>
      </c>
      <c r="O39" s="23">
        <v>10</v>
      </c>
      <c r="P39" s="23">
        <v>3</v>
      </c>
      <c r="Q39" s="25">
        <f t="shared" si="1"/>
        <v>38</v>
      </c>
      <c r="R39" s="68"/>
      <c r="S39" s="68"/>
      <c r="T39" s="68"/>
      <c r="U39" s="68"/>
    </row>
    <row r="40" spans="1:21" s="86" customFormat="1" ht="16.149999999999999" customHeight="1" x14ac:dyDescent="0.2">
      <c r="A40" s="23">
        <v>37</v>
      </c>
      <c r="B40" s="26" t="s">
        <v>2453</v>
      </c>
      <c r="C40" s="21" t="s">
        <v>2454</v>
      </c>
      <c r="D40" s="26" t="s">
        <v>2455</v>
      </c>
      <c r="E40" s="23" t="s">
        <v>2456</v>
      </c>
      <c r="F40" s="23" t="s">
        <v>2139</v>
      </c>
      <c r="G40" s="23" t="s">
        <v>27</v>
      </c>
      <c r="H40" s="23">
        <v>21</v>
      </c>
      <c r="I40" s="23" t="s">
        <v>2448</v>
      </c>
      <c r="J40" s="23">
        <v>1</v>
      </c>
      <c r="K40" s="23">
        <v>6</v>
      </c>
      <c r="L40" s="23">
        <v>5</v>
      </c>
      <c r="M40" s="23">
        <v>0</v>
      </c>
      <c r="N40" s="23">
        <v>6</v>
      </c>
      <c r="O40" s="23">
        <v>10</v>
      </c>
      <c r="P40" s="23">
        <v>10</v>
      </c>
      <c r="Q40" s="25">
        <f t="shared" si="1"/>
        <v>38</v>
      </c>
      <c r="R40" s="68"/>
      <c r="S40" s="68"/>
      <c r="T40" s="68"/>
      <c r="U40" s="68"/>
    </row>
    <row r="41" spans="1:21" s="86" customFormat="1" ht="16.149999999999999" customHeight="1" x14ac:dyDescent="0.2">
      <c r="A41" s="23">
        <v>38</v>
      </c>
      <c r="B41" s="26" t="s">
        <v>2830</v>
      </c>
      <c r="C41" s="88" t="s">
        <v>2831</v>
      </c>
      <c r="D41" s="26" t="s">
        <v>2832</v>
      </c>
      <c r="E41" s="23" t="s">
        <v>2833</v>
      </c>
      <c r="F41" s="23" t="s">
        <v>3292</v>
      </c>
      <c r="G41" s="23" t="s">
        <v>27</v>
      </c>
      <c r="H41" s="23">
        <v>21</v>
      </c>
      <c r="I41" s="118" t="s">
        <v>2817</v>
      </c>
      <c r="J41" s="23">
        <v>0</v>
      </c>
      <c r="K41" s="23">
        <v>6</v>
      </c>
      <c r="L41" s="23">
        <v>6</v>
      </c>
      <c r="M41" s="23">
        <v>0</v>
      </c>
      <c r="N41" s="23">
        <v>6</v>
      </c>
      <c r="O41" s="23">
        <v>10</v>
      </c>
      <c r="P41" s="23">
        <v>10</v>
      </c>
      <c r="Q41" s="25">
        <f t="shared" si="1"/>
        <v>38</v>
      </c>
      <c r="R41" s="68"/>
      <c r="S41" s="68"/>
      <c r="T41" s="68"/>
      <c r="U41" s="68"/>
    </row>
    <row r="42" spans="1:21" s="86" customFormat="1" ht="16.149999999999999" customHeight="1" x14ac:dyDescent="0.2">
      <c r="A42" s="23">
        <v>39</v>
      </c>
      <c r="B42" s="88" t="s">
        <v>374</v>
      </c>
      <c r="C42" s="88" t="s">
        <v>375</v>
      </c>
      <c r="D42" s="26" t="s">
        <v>376</v>
      </c>
      <c r="E42" s="23" t="s">
        <v>377</v>
      </c>
      <c r="F42" s="23" t="s">
        <v>56</v>
      </c>
      <c r="G42" s="23" t="s">
        <v>27</v>
      </c>
      <c r="H42" s="23">
        <v>21</v>
      </c>
      <c r="I42" s="23" t="s">
        <v>162</v>
      </c>
      <c r="J42" s="23">
        <v>6</v>
      </c>
      <c r="K42" s="23">
        <v>6</v>
      </c>
      <c r="L42" s="23">
        <v>6</v>
      </c>
      <c r="M42" s="23">
        <v>6</v>
      </c>
      <c r="N42" s="23">
        <v>0</v>
      </c>
      <c r="O42" s="23">
        <v>10</v>
      </c>
      <c r="P42" s="23">
        <v>3</v>
      </c>
      <c r="Q42" s="25">
        <v>37</v>
      </c>
      <c r="R42" s="68"/>
      <c r="S42" s="68"/>
      <c r="T42" s="68"/>
      <c r="U42" s="68"/>
    </row>
    <row r="43" spans="1:21" s="86" customFormat="1" ht="16.149999999999999" customHeight="1" x14ac:dyDescent="0.2">
      <c r="A43" s="23">
        <v>40</v>
      </c>
      <c r="B43" s="26" t="s">
        <v>1001</v>
      </c>
      <c r="C43" s="88" t="s">
        <v>1002</v>
      </c>
      <c r="D43" s="26" t="s">
        <v>138</v>
      </c>
      <c r="E43" s="23" t="s">
        <v>1003</v>
      </c>
      <c r="F43" s="23" t="s">
        <v>486</v>
      </c>
      <c r="G43" s="23" t="s">
        <v>27</v>
      </c>
      <c r="H43" s="23">
        <v>21</v>
      </c>
      <c r="I43" s="23" t="s">
        <v>1004</v>
      </c>
      <c r="J43" s="23">
        <v>4</v>
      </c>
      <c r="K43" s="23">
        <v>6</v>
      </c>
      <c r="L43" s="23">
        <v>6</v>
      </c>
      <c r="M43" s="23">
        <v>6</v>
      </c>
      <c r="N43" s="23">
        <v>0</v>
      </c>
      <c r="O43" s="23">
        <v>10</v>
      </c>
      <c r="P43" s="23">
        <v>5</v>
      </c>
      <c r="Q43" s="25">
        <f>SUM(J43:P43)</f>
        <v>37</v>
      </c>
      <c r="R43" s="68"/>
      <c r="S43" s="68"/>
      <c r="T43" s="68"/>
      <c r="U43" s="68"/>
    </row>
    <row r="44" spans="1:21" s="86" customFormat="1" ht="16.149999999999999" customHeight="1" x14ac:dyDescent="0.2">
      <c r="A44" s="23">
        <v>41</v>
      </c>
      <c r="B44" s="26" t="s">
        <v>3212</v>
      </c>
      <c r="C44" s="88" t="s">
        <v>3213</v>
      </c>
      <c r="D44" s="26" t="s">
        <v>234</v>
      </c>
      <c r="E44" s="23" t="s">
        <v>362</v>
      </c>
      <c r="F44" s="23" t="s">
        <v>2890</v>
      </c>
      <c r="G44" s="23" t="s">
        <v>2879</v>
      </c>
      <c r="H44" s="23">
        <v>21</v>
      </c>
      <c r="I44" s="23" t="s">
        <v>3066</v>
      </c>
      <c r="J44" s="23">
        <v>4</v>
      </c>
      <c r="K44" s="23">
        <v>6</v>
      </c>
      <c r="L44" s="23">
        <v>6</v>
      </c>
      <c r="M44" s="23">
        <v>6</v>
      </c>
      <c r="N44" s="23">
        <v>5</v>
      </c>
      <c r="O44" s="23">
        <v>6</v>
      </c>
      <c r="P44" s="23">
        <v>4</v>
      </c>
      <c r="Q44" s="25">
        <v>37</v>
      </c>
      <c r="R44" s="68"/>
      <c r="S44" s="68"/>
      <c r="T44" s="68"/>
      <c r="U44" s="68"/>
    </row>
    <row r="45" spans="1:21" s="86" customFormat="1" ht="16.149999999999999" customHeight="1" x14ac:dyDescent="0.2">
      <c r="A45" s="23">
        <v>42</v>
      </c>
      <c r="B45" s="26" t="s">
        <v>1005</v>
      </c>
      <c r="C45" s="88" t="s">
        <v>1006</v>
      </c>
      <c r="D45" s="26" t="s">
        <v>310</v>
      </c>
      <c r="E45" s="23" t="s">
        <v>1007</v>
      </c>
      <c r="F45" s="23" t="s">
        <v>465</v>
      </c>
      <c r="G45" s="23" t="s">
        <v>27</v>
      </c>
      <c r="H45" s="23">
        <v>21</v>
      </c>
      <c r="I45" s="23" t="s">
        <v>954</v>
      </c>
      <c r="J45" s="23">
        <v>0</v>
      </c>
      <c r="K45" s="23">
        <v>5</v>
      </c>
      <c r="L45" s="23">
        <v>6</v>
      </c>
      <c r="M45" s="23">
        <v>0</v>
      </c>
      <c r="N45" s="23">
        <v>5</v>
      </c>
      <c r="O45" s="23">
        <v>10</v>
      </c>
      <c r="P45" s="23">
        <v>10</v>
      </c>
      <c r="Q45" s="25">
        <f t="shared" ref="Q45:Q60" si="2">SUM(J45:P45)</f>
        <v>36</v>
      </c>
      <c r="R45" s="68"/>
      <c r="S45" s="68"/>
      <c r="T45" s="68"/>
      <c r="U45" s="68"/>
    </row>
    <row r="46" spans="1:21" s="86" customFormat="1" ht="16.149999999999999" customHeight="1" x14ac:dyDescent="0.2">
      <c r="A46" s="23">
        <v>43</v>
      </c>
      <c r="B46" s="26" t="s">
        <v>1008</v>
      </c>
      <c r="C46" s="88" t="s">
        <v>1009</v>
      </c>
      <c r="D46" s="26" t="s">
        <v>1010</v>
      </c>
      <c r="E46" s="23" t="s">
        <v>354</v>
      </c>
      <c r="F46" s="23" t="s">
        <v>465</v>
      </c>
      <c r="G46" s="23" t="s">
        <v>27</v>
      </c>
      <c r="H46" s="23">
        <v>21</v>
      </c>
      <c r="I46" s="23" t="s">
        <v>466</v>
      </c>
      <c r="J46" s="23">
        <v>0</v>
      </c>
      <c r="K46" s="23">
        <v>6</v>
      </c>
      <c r="L46" s="23">
        <v>6</v>
      </c>
      <c r="M46" s="23">
        <v>2</v>
      </c>
      <c r="N46" s="23">
        <v>6</v>
      </c>
      <c r="O46" s="23">
        <v>10</v>
      </c>
      <c r="P46" s="23">
        <v>6</v>
      </c>
      <c r="Q46" s="25">
        <f t="shared" si="2"/>
        <v>36</v>
      </c>
      <c r="R46" s="68"/>
      <c r="S46" s="68"/>
      <c r="T46" s="68"/>
      <c r="U46" s="68"/>
    </row>
    <row r="47" spans="1:21" s="86" customFormat="1" ht="16.149999999999999" customHeight="1" x14ac:dyDescent="0.2">
      <c r="A47" s="23">
        <v>44</v>
      </c>
      <c r="B47" s="26" t="s">
        <v>2457</v>
      </c>
      <c r="C47" s="21" t="s">
        <v>2458</v>
      </c>
      <c r="D47" s="26" t="s">
        <v>478</v>
      </c>
      <c r="E47" s="23" t="s">
        <v>2286</v>
      </c>
      <c r="F47" s="23" t="s">
        <v>2125</v>
      </c>
      <c r="G47" s="23" t="s">
        <v>27</v>
      </c>
      <c r="H47" s="23">
        <v>21</v>
      </c>
      <c r="I47" s="23" t="s">
        <v>2459</v>
      </c>
      <c r="J47" s="23">
        <v>6</v>
      </c>
      <c r="K47" s="23">
        <v>5</v>
      </c>
      <c r="L47" s="23">
        <v>6</v>
      </c>
      <c r="M47" s="23">
        <v>1</v>
      </c>
      <c r="N47" s="23">
        <v>6</v>
      </c>
      <c r="O47" s="23">
        <v>10</v>
      </c>
      <c r="P47" s="23">
        <v>2</v>
      </c>
      <c r="Q47" s="25">
        <f t="shared" si="2"/>
        <v>36</v>
      </c>
      <c r="R47" s="68"/>
      <c r="S47" s="68"/>
      <c r="T47" s="68"/>
      <c r="U47" s="68"/>
    </row>
    <row r="48" spans="1:21" s="86" customFormat="1" ht="16.149999999999999" customHeight="1" x14ac:dyDescent="0.2">
      <c r="A48" s="23">
        <v>45</v>
      </c>
      <c r="B48" s="26" t="s">
        <v>1011</v>
      </c>
      <c r="C48" s="88" t="s">
        <v>1012</v>
      </c>
      <c r="D48" s="26" t="s">
        <v>213</v>
      </c>
      <c r="E48" s="23" t="s">
        <v>1013</v>
      </c>
      <c r="F48" s="23" t="s">
        <v>465</v>
      </c>
      <c r="G48" s="23" t="s">
        <v>27</v>
      </c>
      <c r="H48" s="23">
        <v>21</v>
      </c>
      <c r="I48" s="23" t="s">
        <v>954</v>
      </c>
      <c r="J48" s="23">
        <v>6</v>
      </c>
      <c r="K48" s="23">
        <v>1</v>
      </c>
      <c r="L48" s="23">
        <v>6</v>
      </c>
      <c r="M48" s="23">
        <v>6</v>
      </c>
      <c r="N48" s="23">
        <v>6</v>
      </c>
      <c r="O48" s="23">
        <v>0</v>
      </c>
      <c r="P48" s="23">
        <v>10</v>
      </c>
      <c r="Q48" s="25">
        <f t="shared" si="2"/>
        <v>35</v>
      </c>
      <c r="R48" s="68"/>
      <c r="S48" s="68"/>
      <c r="T48" s="68"/>
      <c r="U48" s="68"/>
    </row>
    <row r="49" spans="1:47" s="86" customFormat="1" ht="16.149999999999999" customHeight="1" x14ac:dyDescent="0.2">
      <c r="A49" s="23">
        <v>46</v>
      </c>
      <c r="B49" s="26" t="s">
        <v>1014</v>
      </c>
      <c r="C49" s="88" t="s">
        <v>1015</v>
      </c>
      <c r="D49" s="26" t="s">
        <v>568</v>
      </c>
      <c r="E49" s="23" t="s">
        <v>1016</v>
      </c>
      <c r="F49" s="23" t="s">
        <v>456</v>
      </c>
      <c r="G49" s="23" t="s">
        <v>27</v>
      </c>
      <c r="H49" s="23">
        <v>21</v>
      </c>
      <c r="I49" s="23" t="s">
        <v>1017</v>
      </c>
      <c r="J49" s="23">
        <v>4</v>
      </c>
      <c r="K49" s="23">
        <v>1</v>
      </c>
      <c r="L49" s="23">
        <v>6</v>
      </c>
      <c r="M49" s="23">
        <v>0</v>
      </c>
      <c r="N49" s="23">
        <v>4</v>
      </c>
      <c r="O49" s="23">
        <v>10</v>
      </c>
      <c r="P49" s="23">
        <v>10</v>
      </c>
      <c r="Q49" s="25">
        <f t="shared" si="2"/>
        <v>35</v>
      </c>
      <c r="R49" s="68"/>
      <c r="S49" s="68"/>
      <c r="T49" s="68"/>
      <c r="U49" s="68"/>
    </row>
    <row r="50" spans="1:47" s="86" customFormat="1" ht="16.149999999999999" customHeight="1" x14ac:dyDescent="0.2">
      <c r="A50" s="23">
        <v>47</v>
      </c>
      <c r="B50" s="26" t="s">
        <v>1533</v>
      </c>
      <c r="C50" s="26" t="s">
        <v>1534</v>
      </c>
      <c r="D50" s="26" t="s">
        <v>1027</v>
      </c>
      <c r="E50" s="23" t="s">
        <v>1535</v>
      </c>
      <c r="F50" s="23" t="s">
        <v>1104</v>
      </c>
      <c r="G50" s="23" t="s">
        <v>27</v>
      </c>
      <c r="H50" s="23">
        <v>21</v>
      </c>
      <c r="I50" s="23" t="s">
        <v>1316</v>
      </c>
      <c r="J50" s="23">
        <v>4</v>
      </c>
      <c r="K50" s="23">
        <v>3</v>
      </c>
      <c r="L50" s="23">
        <v>6</v>
      </c>
      <c r="M50" s="23">
        <v>6</v>
      </c>
      <c r="N50" s="23">
        <v>6</v>
      </c>
      <c r="O50" s="23">
        <v>0</v>
      </c>
      <c r="P50" s="23">
        <v>10</v>
      </c>
      <c r="Q50" s="25">
        <f t="shared" si="2"/>
        <v>35</v>
      </c>
      <c r="R50" s="68"/>
      <c r="S50" s="68"/>
      <c r="T50" s="68"/>
      <c r="U50" s="68"/>
    </row>
    <row r="51" spans="1:47" s="86" customFormat="1" ht="16.149999999999999" customHeight="1" x14ac:dyDescent="0.2">
      <c r="A51" s="23">
        <v>48</v>
      </c>
      <c r="B51" s="26" t="s">
        <v>1536</v>
      </c>
      <c r="C51" s="26" t="s">
        <v>1537</v>
      </c>
      <c r="D51" s="26" t="s">
        <v>531</v>
      </c>
      <c r="E51" s="23" t="s">
        <v>1226</v>
      </c>
      <c r="F51" s="23" t="s">
        <v>1156</v>
      </c>
      <c r="G51" s="23" t="s">
        <v>27</v>
      </c>
      <c r="H51" s="23">
        <v>21</v>
      </c>
      <c r="I51" s="23" t="s">
        <v>1538</v>
      </c>
      <c r="J51" s="23">
        <v>4</v>
      </c>
      <c r="K51" s="23">
        <v>1</v>
      </c>
      <c r="L51" s="23">
        <v>6</v>
      </c>
      <c r="M51" s="23">
        <v>0</v>
      </c>
      <c r="N51" s="23">
        <v>6</v>
      </c>
      <c r="O51" s="23">
        <v>8</v>
      </c>
      <c r="P51" s="23">
        <v>10</v>
      </c>
      <c r="Q51" s="25">
        <f t="shared" si="2"/>
        <v>35</v>
      </c>
      <c r="R51" s="68"/>
      <c r="S51" s="68"/>
      <c r="T51" s="68"/>
      <c r="U51" s="68"/>
    </row>
    <row r="52" spans="1:47" s="86" customFormat="1" ht="16.149999999999999" customHeight="1" x14ac:dyDescent="0.2">
      <c r="A52" s="23">
        <v>49</v>
      </c>
      <c r="B52" s="26" t="s">
        <v>1539</v>
      </c>
      <c r="C52" s="26" t="s">
        <v>1540</v>
      </c>
      <c r="D52" s="26" t="s">
        <v>1541</v>
      </c>
      <c r="E52" s="23" t="s">
        <v>1542</v>
      </c>
      <c r="F52" s="23" t="s">
        <v>1092</v>
      </c>
      <c r="G52" s="23" t="s">
        <v>27</v>
      </c>
      <c r="H52" s="23">
        <v>21</v>
      </c>
      <c r="I52" s="23" t="s">
        <v>1543</v>
      </c>
      <c r="J52" s="23">
        <v>4</v>
      </c>
      <c r="K52" s="23">
        <v>2</v>
      </c>
      <c r="L52" s="23">
        <v>6</v>
      </c>
      <c r="M52" s="23">
        <v>1</v>
      </c>
      <c r="N52" s="23">
        <v>4</v>
      </c>
      <c r="O52" s="23">
        <v>8</v>
      </c>
      <c r="P52" s="23">
        <v>10</v>
      </c>
      <c r="Q52" s="25">
        <f t="shared" si="2"/>
        <v>35</v>
      </c>
      <c r="R52" s="68"/>
      <c r="S52" s="68"/>
      <c r="T52" s="68"/>
      <c r="U52" s="68"/>
    </row>
    <row r="53" spans="1:47" s="86" customFormat="1" ht="16.149999999999999" customHeight="1" x14ac:dyDescent="0.2">
      <c r="A53" s="23">
        <v>50</v>
      </c>
      <c r="B53" s="26" t="s">
        <v>2024</v>
      </c>
      <c r="C53" s="119">
        <v>86324145455</v>
      </c>
      <c r="D53" s="91" t="s">
        <v>1167</v>
      </c>
      <c r="E53" s="44" t="s">
        <v>2025</v>
      </c>
      <c r="F53" s="44" t="s">
        <v>3286</v>
      </c>
      <c r="G53" s="44" t="s">
        <v>27</v>
      </c>
      <c r="H53" s="44">
        <v>21</v>
      </c>
      <c r="I53" s="44" t="s">
        <v>2016</v>
      </c>
      <c r="J53" s="23">
        <v>2</v>
      </c>
      <c r="K53" s="23">
        <v>6</v>
      </c>
      <c r="L53" s="23">
        <v>6</v>
      </c>
      <c r="M53" s="23">
        <v>3</v>
      </c>
      <c r="N53" s="23">
        <v>6</v>
      </c>
      <c r="O53" s="23">
        <v>9</v>
      </c>
      <c r="P53" s="23">
        <v>3</v>
      </c>
      <c r="Q53" s="25">
        <f t="shared" si="2"/>
        <v>35</v>
      </c>
      <c r="R53" s="68"/>
      <c r="S53" s="68"/>
      <c r="T53" s="68"/>
      <c r="U53" s="68"/>
    </row>
    <row r="54" spans="1:47" s="97" customFormat="1" ht="16.149999999999999" customHeight="1" thickBot="1" x14ac:dyDescent="0.25">
      <c r="A54" s="27">
        <v>51</v>
      </c>
      <c r="B54" s="65" t="s">
        <v>2834</v>
      </c>
      <c r="C54" s="92" t="s">
        <v>2835</v>
      </c>
      <c r="D54" s="65" t="s">
        <v>2231</v>
      </c>
      <c r="E54" s="27" t="s">
        <v>2836</v>
      </c>
      <c r="F54" s="27" t="s">
        <v>3291</v>
      </c>
      <c r="G54" s="27" t="s">
        <v>27</v>
      </c>
      <c r="H54" s="27">
        <v>21</v>
      </c>
      <c r="I54" s="27" t="s">
        <v>2751</v>
      </c>
      <c r="J54" s="27">
        <v>4</v>
      </c>
      <c r="K54" s="27">
        <v>1</v>
      </c>
      <c r="L54" s="27">
        <v>6</v>
      </c>
      <c r="M54" s="27">
        <v>6</v>
      </c>
      <c r="N54" s="27">
        <v>4</v>
      </c>
      <c r="O54" s="27">
        <v>6</v>
      </c>
      <c r="P54" s="27">
        <v>8</v>
      </c>
      <c r="Q54" s="28">
        <f t="shared" si="2"/>
        <v>35</v>
      </c>
    </row>
    <row r="55" spans="1:47" s="99" customFormat="1" ht="16.149999999999999" customHeight="1" x14ac:dyDescent="0.2">
      <c r="A55" s="48">
        <v>52</v>
      </c>
      <c r="B55" s="29" t="s">
        <v>1544</v>
      </c>
      <c r="C55" s="29" t="s">
        <v>1545</v>
      </c>
      <c r="D55" s="29" t="s">
        <v>30</v>
      </c>
      <c r="E55" s="48" t="s">
        <v>1546</v>
      </c>
      <c r="F55" s="48" t="s">
        <v>1092</v>
      </c>
      <c r="G55" s="48" t="s">
        <v>27</v>
      </c>
      <c r="H55" s="48">
        <v>21</v>
      </c>
      <c r="I55" s="48" t="s">
        <v>1543</v>
      </c>
      <c r="J55" s="48">
        <v>4</v>
      </c>
      <c r="K55" s="48">
        <v>1</v>
      </c>
      <c r="L55" s="48">
        <v>6</v>
      </c>
      <c r="M55" s="48">
        <v>5</v>
      </c>
      <c r="N55" s="48">
        <v>0</v>
      </c>
      <c r="O55" s="48">
        <v>8</v>
      </c>
      <c r="P55" s="48">
        <v>10</v>
      </c>
      <c r="Q55" s="111">
        <f t="shared" si="2"/>
        <v>34</v>
      </c>
      <c r="R55" s="68"/>
      <c r="S55" s="68"/>
      <c r="T55" s="68"/>
      <c r="U55" s="68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</row>
    <row r="56" spans="1:47" s="99" customFormat="1" ht="16.149999999999999" customHeight="1" x14ac:dyDescent="0.2">
      <c r="A56" s="31">
        <v>53</v>
      </c>
      <c r="B56" s="30" t="s">
        <v>1547</v>
      </c>
      <c r="C56" s="30" t="s">
        <v>1548</v>
      </c>
      <c r="D56" s="30" t="s">
        <v>83</v>
      </c>
      <c r="E56" s="31" t="s">
        <v>1549</v>
      </c>
      <c r="F56" s="31" t="s">
        <v>1182</v>
      </c>
      <c r="G56" s="31" t="s">
        <v>27</v>
      </c>
      <c r="H56" s="31">
        <v>21</v>
      </c>
      <c r="I56" s="31" t="s">
        <v>1550</v>
      </c>
      <c r="J56" s="31">
        <v>4</v>
      </c>
      <c r="K56" s="31">
        <v>6</v>
      </c>
      <c r="L56" s="31">
        <v>6</v>
      </c>
      <c r="M56" s="31">
        <v>6</v>
      </c>
      <c r="N56" s="31">
        <v>0</v>
      </c>
      <c r="O56" s="31">
        <v>2</v>
      </c>
      <c r="P56" s="31">
        <v>10</v>
      </c>
      <c r="Q56" s="32">
        <f t="shared" si="2"/>
        <v>34</v>
      </c>
      <c r="R56" s="68"/>
      <c r="S56" s="68"/>
      <c r="T56" s="68"/>
      <c r="U56" s="68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</row>
    <row r="57" spans="1:47" s="99" customFormat="1" ht="16.149999999999999" customHeight="1" x14ac:dyDescent="0.2">
      <c r="A57" s="31">
        <v>54</v>
      </c>
      <c r="B57" s="30" t="s">
        <v>1551</v>
      </c>
      <c r="C57" s="30" t="s">
        <v>1552</v>
      </c>
      <c r="D57" s="30" t="s">
        <v>319</v>
      </c>
      <c r="E57" s="31" t="s">
        <v>1553</v>
      </c>
      <c r="F57" s="31" t="s">
        <v>1115</v>
      </c>
      <c r="G57" s="31" t="s">
        <v>27</v>
      </c>
      <c r="H57" s="31">
        <v>21</v>
      </c>
      <c r="I57" s="31" t="s">
        <v>1116</v>
      </c>
      <c r="J57" s="31">
        <v>0</v>
      </c>
      <c r="K57" s="31">
        <v>2</v>
      </c>
      <c r="L57" s="31">
        <v>6</v>
      </c>
      <c r="M57" s="31">
        <v>6</v>
      </c>
      <c r="N57" s="31">
        <v>0</v>
      </c>
      <c r="O57" s="31">
        <v>10</v>
      </c>
      <c r="P57" s="31">
        <v>10</v>
      </c>
      <c r="Q57" s="32">
        <f t="shared" si="2"/>
        <v>34</v>
      </c>
      <c r="R57" s="68"/>
      <c r="S57" s="68"/>
      <c r="T57" s="68"/>
      <c r="U57" s="68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</row>
    <row r="58" spans="1:47" s="99" customFormat="1" ht="16.149999999999999" customHeight="1" x14ac:dyDescent="0.2">
      <c r="A58" s="31">
        <v>55</v>
      </c>
      <c r="B58" s="100" t="s">
        <v>2026</v>
      </c>
      <c r="C58" s="30">
        <v>34687576245</v>
      </c>
      <c r="D58" s="30" t="s">
        <v>2027</v>
      </c>
      <c r="E58" s="31" t="s">
        <v>2028</v>
      </c>
      <c r="F58" s="31">
        <v>2262</v>
      </c>
      <c r="G58" s="52" t="s">
        <v>27</v>
      </c>
      <c r="H58" s="31">
        <v>21</v>
      </c>
      <c r="I58" s="31" t="s">
        <v>1864</v>
      </c>
      <c r="J58" s="31">
        <v>0</v>
      </c>
      <c r="K58" s="31">
        <v>6</v>
      </c>
      <c r="L58" s="31">
        <v>6</v>
      </c>
      <c r="M58" s="31">
        <v>6</v>
      </c>
      <c r="N58" s="31">
        <v>6</v>
      </c>
      <c r="O58" s="31">
        <v>6</v>
      </c>
      <c r="P58" s="31">
        <v>4</v>
      </c>
      <c r="Q58" s="32">
        <f t="shared" si="2"/>
        <v>34</v>
      </c>
      <c r="R58" s="68"/>
      <c r="S58" s="68"/>
      <c r="T58" s="68"/>
      <c r="U58" s="68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</row>
    <row r="59" spans="1:47" s="99" customFormat="1" ht="16.149999999999999" customHeight="1" x14ac:dyDescent="0.2">
      <c r="A59" s="31">
        <v>56</v>
      </c>
      <c r="B59" s="100" t="s">
        <v>2029</v>
      </c>
      <c r="C59" s="100" t="s">
        <v>2030</v>
      </c>
      <c r="D59" s="30" t="s">
        <v>490</v>
      </c>
      <c r="E59" s="31" t="s">
        <v>2031</v>
      </c>
      <c r="F59" s="31">
        <v>2268</v>
      </c>
      <c r="G59" s="52" t="s">
        <v>27</v>
      </c>
      <c r="H59" s="31">
        <v>21</v>
      </c>
      <c r="I59" s="31" t="s">
        <v>1767</v>
      </c>
      <c r="J59" s="31">
        <v>6</v>
      </c>
      <c r="K59" s="31">
        <v>6</v>
      </c>
      <c r="L59" s="31">
        <v>6</v>
      </c>
      <c r="M59" s="31">
        <v>0</v>
      </c>
      <c r="N59" s="31">
        <v>0</v>
      </c>
      <c r="O59" s="31">
        <v>6</v>
      </c>
      <c r="P59" s="31">
        <v>10</v>
      </c>
      <c r="Q59" s="32">
        <f t="shared" si="2"/>
        <v>34</v>
      </c>
      <c r="R59" s="68"/>
      <c r="S59" s="68"/>
      <c r="T59" s="68"/>
      <c r="U59" s="68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</row>
    <row r="60" spans="1:47" s="99" customFormat="1" ht="16.149999999999999" customHeight="1" x14ac:dyDescent="0.2">
      <c r="A60" s="31">
        <v>57</v>
      </c>
      <c r="B60" s="30" t="s">
        <v>2837</v>
      </c>
      <c r="C60" s="100" t="s">
        <v>2838</v>
      </c>
      <c r="D60" s="30" t="s">
        <v>64</v>
      </c>
      <c r="E60" s="31" t="s">
        <v>2333</v>
      </c>
      <c r="F60" s="31">
        <v>2195</v>
      </c>
      <c r="G60" s="31" t="s">
        <v>27</v>
      </c>
      <c r="H60" s="31">
        <v>21</v>
      </c>
      <c r="I60" s="31" t="s">
        <v>2651</v>
      </c>
      <c r="J60" s="31">
        <v>4</v>
      </c>
      <c r="K60" s="31">
        <v>0</v>
      </c>
      <c r="L60" s="31">
        <v>6</v>
      </c>
      <c r="M60" s="31">
        <v>0</v>
      </c>
      <c r="N60" s="31">
        <v>6</v>
      </c>
      <c r="O60" s="31">
        <v>8</v>
      </c>
      <c r="P60" s="31">
        <v>10</v>
      </c>
      <c r="Q60" s="32">
        <f t="shared" si="2"/>
        <v>34</v>
      </c>
      <c r="R60" s="68"/>
      <c r="S60" s="68"/>
      <c r="T60" s="68"/>
      <c r="U60" s="68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</row>
    <row r="61" spans="1:47" s="99" customFormat="1" ht="16.149999999999999" customHeight="1" x14ac:dyDescent="0.2">
      <c r="A61" s="31">
        <v>58</v>
      </c>
      <c r="B61" s="100" t="s">
        <v>378</v>
      </c>
      <c r="C61" s="100">
        <v>29455329460</v>
      </c>
      <c r="D61" s="30" t="s">
        <v>287</v>
      </c>
      <c r="E61" s="31" t="s">
        <v>379</v>
      </c>
      <c r="F61" s="31" t="s">
        <v>224</v>
      </c>
      <c r="G61" s="31" t="s">
        <v>27</v>
      </c>
      <c r="H61" s="31">
        <v>21</v>
      </c>
      <c r="I61" s="31" t="s">
        <v>157</v>
      </c>
      <c r="J61" s="31">
        <v>4</v>
      </c>
      <c r="K61" s="31">
        <v>3</v>
      </c>
      <c r="L61" s="31">
        <v>6</v>
      </c>
      <c r="M61" s="31">
        <v>1</v>
      </c>
      <c r="N61" s="31">
        <v>3</v>
      </c>
      <c r="O61" s="31">
        <v>6</v>
      </c>
      <c r="P61" s="31">
        <v>10</v>
      </c>
      <c r="Q61" s="32">
        <v>33</v>
      </c>
      <c r="R61" s="68"/>
      <c r="S61" s="68"/>
      <c r="T61" s="68"/>
      <c r="U61" s="68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</row>
    <row r="62" spans="1:47" s="99" customFormat="1" ht="16.149999999999999" customHeight="1" x14ac:dyDescent="0.2">
      <c r="A62" s="31">
        <v>59</v>
      </c>
      <c r="B62" s="30" t="s">
        <v>1018</v>
      </c>
      <c r="C62" s="100" t="s">
        <v>1019</v>
      </c>
      <c r="D62" s="30" t="s">
        <v>340</v>
      </c>
      <c r="E62" s="31" t="s">
        <v>1020</v>
      </c>
      <c r="F62" s="31" t="s">
        <v>507</v>
      </c>
      <c r="G62" s="31" t="s">
        <v>27</v>
      </c>
      <c r="H62" s="31">
        <v>21</v>
      </c>
      <c r="I62" s="31" t="s">
        <v>899</v>
      </c>
      <c r="J62" s="31">
        <v>3</v>
      </c>
      <c r="K62" s="31">
        <v>6</v>
      </c>
      <c r="L62" s="31">
        <v>6</v>
      </c>
      <c r="M62" s="31">
        <v>6</v>
      </c>
      <c r="N62" s="31">
        <v>6</v>
      </c>
      <c r="O62" s="31">
        <v>4</v>
      </c>
      <c r="P62" s="31">
        <v>2</v>
      </c>
      <c r="Q62" s="32">
        <f t="shared" ref="Q62:Q68" si="3">SUM(J62:P62)</f>
        <v>33</v>
      </c>
      <c r="R62" s="68"/>
      <c r="S62" s="68"/>
      <c r="T62" s="68"/>
      <c r="U62" s="68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</row>
    <row r="63" spans="1:47" s="99" customFormat="1" ht="16.149999999999999" customHeight="1" x14ac:dyDescent="0.2">
      <c r="A63" s="31">
        <v>60</v>
      </c>
      <c r="B63" s="30" t="s">
        <v>2032</v>
      </c>
      <c r="C63" s="30">
        <v>93513370731</v>
      </c>
      <c r="D63" s="30" t="s">
        <v>24</v>
      </c>
      <c r="E63" s="31" t="s">
        <v>2033</v>
      </c>
      <c r="F63" s="31">
        <v>2265</v>
      </c>
      <c r="G63" s="52" t="s">
        <v>27</v>
      </c>
      <c r="H63" s="52">
        <v>21</v>
      </c>
      <c r="I63" s="31" t="s">
        <v>1978</v>
      </c>
      <c r="J63" s="31">
        <v>5</v>
      </c>
      <c r="K63" s="31">
        <v>2</v>
      </c>
      <c r="L63" s="31">
        <v>6</v>
      </c>
      <c r="M63" s="31">
        <v>0</v>
      </c>
      <c r="N63" s="31">
        <v>6</v>
      </c>
      <c r="O63" s="31">
        <v>10</v>
      </c>
      <c r="P63" s="31">
        <v>4</v>
      </c>
      <c r="Q63" s="32">
        <f t="shared" si="3"/>
        <v>33</v>
      </c>
      <c r="R63" s="68"/>
      <c r="S63" s="68"/>
      <c r="T63" s="68"/>
      <c r="U63" s="68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</row>
    <row r="64" spans="1:47" s="99" customFormat="1" ht="16.149999999999999" customHeight="1" x14ac:dyDescent="0.2">
      <c r="A64" s="31">
        <v>61</v>
      </c>
      <c r="B64" s="30" t="s">
        <v>2460</v>
      </c>
      <c r="C64" s="33" t="s">
        <v>2461</v>
      </c>
      <c r="D64" s="30" t="s">
        <v>637</v>
      </c>
      <c r="E64" s="31" t="s">
        <v>2462</v>
      </c>
      <c r="F64" s="31" t="s">
        <v>2115</v>
      </c>
      <c r="G64" s="31" t="s">
        <v>27</v>
      </c>
      <c r="H64" s="31">
        <v>21</v>
      </c>
      <c r="I64" s="31" t="s">
        <v>2116</v>
      </c>
      <c r="J64" s="31">
        <v>4</v>
      </c>
      <c r="K64" s="31">
        <v>6</v>
      </c>
      <c r="L64" s="31">
        <v>6</v>
      </c>
      <c r="M64" s="31">
        <v>0</v>
      </c>
      <c r="N64" s="31">
        <v>4</v>
      </c>
      <c r="O64" s="31">
        <v>10</v>
      </c>
      <c r="P64" s="31">
        <v>3</v>
      </c>
      <c r="Q64" s="32">
        <f t="shared" si="3"/>
        <v>33</v>
      </c>
      <c r="R64" s="68"/>
      <c r="S64" s="68"/>
      <c r="T64" s="68"/>
      <c r="U64" s="68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</row>
    <row r="65" spans="1:47" s="99" customFormat="1" ht="16.149999999999999" customHeight="1" x14ac:dyDescent="0.2">
      <c r="A65" s="31">
        <v>62</v>
      </c>
      <c r="B65" s="30" t="s">
        <v>2839</v>
      </c>
      <c r="C65" s="30">
        <v>58666377161</v>
      </c>
      <c r="D65" s="30" t="s">
        <v>919</v>
      </c>
      <c r="E65" s="31" t="s">
        <v>2840</v>
      </c>
      <c r="F65" s="31">
        <v>2207</v>
      </c>
      <c r="G65" s="31" t="s">
        <v>27</v>
      </c>
      <c r="H65" s="31">
        <v>21</v>
      </c>
      <c r="I65" s="31" t="s">
        <v>2655</v>
      </c>
      <c r="J65" s="31">
        <v>4</v>
      </c>
      <c r="K65" s="31">
        <v>6</v>
      </c>
      <c r="L65" s="31">
        <v>0</v>
      </c>
      <c r="M65" s="31">
        <v>6</v>
      </c>
      <c r="N65" s="31">
        <v>6</v>
      </c>
      <c r="O65" s="31">
        <v>5</v>
      </c>
      <c r="P65" s="31">
        <v>6</v>
      </c>
      <c r="Q65" s="32">
        <f t="shared" si="3"/>
        <v>33</v>
      </c>
      <c r="R65" s="68"/>
      <c r="S65" s="68"/>
      <c r="T65" s="68"/>
      <c r="U65" s="68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</row>
    <row r="66" spans="1:47" s="99" customFormat="1" ht="16.149999999999999" customHeight="1" x14ac:dyDescent="0.2">
      <c r="A66" s="31">
        <v>63</v>
      </c>
      <c r="B66" s="30" t="s">
        <v>1021</v>
      </c>
      <c r="C66" s="100" t="s">
        <v>1022</v>
      </c>
      <c r="D66" s="30" t="s">
        <v>1023</v>
      </c>
      <c r="E66" s="31" t="s">
        <v>1024</v>
      </c>
      <c r="F66" s="31" t="s">
        <v>564</v>
      </c>
      <c r="G66" s="31" t="s">
        <v>27</v>
      </c>
      <c r="H66" s="31">
        <v>21</v>
      </c>
      <c r="I66" s="31" t="s">
        <v>679</v>
      </c>
      <c r="J66" s="31">
        <v>4</v>
      </c>
      <c r="K66" s="31">
        <v>5</v>
      </c>
      <c r="L66" s="31">
        <v>6</v>
      </c>
      <c r="M66" s="31">
        <v>2</v>
      </c>
      <c r="N66" s="31">
        <v>6</v>
      </c>
      <c r="O66" s="31">
        <v>9</v>
      </c>
      <c r="P66" s="31">
        <v>0</v>
      </c>
      <c r="Q66" s="32">
        <f t="shared" si="3"/>
        <v>32</v>
      </c>
      <c r="R66" s="68"/>
      <c r="S66" s="68"/>
      <c r="T66" s="68"/>
      <c r="U66" s="68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</row>
    <row r="67" spans="1:47" s="99" customFormat="1" ht="16.149999999999999" customHeight="1" x14ac:dyDescent="0.2">
      <c r="A67" s="31">
        <v>64</v>
      </c>
      <c r="B67" s="30" t="s">
        <v>1554</v>
      </c>
      <c r="C67" s="30" t="s">
        <v>1555</v>
      </c>
      <c r="D67" s="30" t="s">
        <v>51</v>
      </c>
      <c r="E67" s="31" t="s">
        <v>1175</v>
      </c>
      <c r="F67" s="31" t="s">
        <v>1110</v>
      </c>
      <c r="G67" s="31" t="s">
        <v>27</v>
      </c>
      <c r="H67" s="31">
        <v>21</v>
      </c>
      <c r="I67" s="31" t="s">
        <v>1556</v>
      </c>
      <c r="J67" s="31">
        <v>4</v>
      </c>
      <c r="K67" s="31">
        <v>6</v>
      </c>
      <c r="L67" s="31">
        <v>5</v>
      </c>
      <c r="M67" s="31">
        <v>6</v>
      </c>
      <c r="N67" s="31">
        <v>6</v>
      </c>
      <c r="O67" s="31">
        <v>2</v>
      </c>
      <c r="P67" s="31">
        <v>3</v>
      </c>
      <c r="Q67" s="32">
        <f t="shared" si="3"/>
        <v>32</v>
      </c>
      <c r="R67" s="68"/>
      <c r="S67" s="68"/>
      <c r="T67" s="68"/>
      <c r="U67" s="68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</row>
    <row r="68" spans="1:47" s="99" customFormat="1" ht="16.149999999999999" customHeight="1" x14ac:dyDescent="0.2">
      <c r="A68" s="31">
        <v>65</v>
      </c>
      <c r="B68" s="30" t="s">
        <v>2463</v>
      </c>
      <c r="C68" s="30">
        <v>59987521849</v>
      </c>
      <c r="D68" s="100" t="s">
        <v>637</v>
      </c>
      <c r="E68" s="31" t="s">
        <v>2464</v>
      </c>
      <c r="F68" s="31" t="s">
        <v>2148</v>
      </c>
      <c r="G68" s="31" t="s">
        <v>27</v>
      </c>
      <c r="H68" s="31">
        <v>21</v>
      </c>
      <c r="I68" s="31" t="s">
        <v>2251</v>
      </c>
      <c r="J68" s="31">
        <v>6</v>
      </c>
      <c r="K68" s="31">
        <v>6</v>
      </c>
      <c r="L68" s="31">
        <v>6</v>
      </c>
      <c r="M68" s="31">
        <v>6</v>
      </c>
      <c r="N68" s="31">
        <v>3</v>
      </c>
      <c r="O68" s="31">
        <v>0</v>
      </c>
      <c r="P68" s="31">
        <v>5</v>
      </c>
      <c r="Q68" s="32">
        <f t="shared" si="3"/>
        <v>32</v>
      </c>
      <c r="R68" s="68"/>
      <c r="S68" s="68"/>
      <c r="T68" s="68"/>
      <c r="U68" s="68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</row>
    <row r="69" spans="1:47" s="99" customFormat="1" ht="16.149999999999999" customHeight="1" x14ac:dyDescent="0.2">
      <c r="A69" s="31">
        <v>66</v>
      </c>
      <c r="B69" s="100" t="s">
        <v>380</v>
      </c>
      <c r="C69" s="100">
        <v>80252614026</v>
      </c>
      <c r="D69" s="30" t="s">
        <v>59</v>
      </c>
      <c r="E69" s="31" t="s">
        <v>323</v>
      </c>
      <c r="F69" s="31" t="s">
        <v>26</v>
      </c>
      <c r="G69" s="31" t="s">
        <v>27</v>
      </c>
      <c r="H69" s="31">
        <v>21</v>
      </c>
      <c r="I69" s="31" t="s">
        <v>211</v>
      </c>
      <c r="J69" s="31">
        <v>4</v>
      </c>
      <c r="K69" s="31">
        <v>2</v>
      </c>
      <c r="L69" s="31">
        <v>6</v>
      </c>
      <c r="M69" s="31">
        <v>2</v>
      </c>
      <c r="N69" s="31">
        <v>5</v>
      </c>
      <c r="O69" s="31">
        <v>10</v>
      </c>
      <c r="P69" s="31">
        <v>2</v>
      </c>
      <c r="Q69" s="32">
        <v>31</v>
      </c>
      <c r="R69" s="68"/>
      <c r="S69" s="68"/>
      <c r="T69" s="68"/>
      <c r="U69" s="68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</row>
    <row r="70" spans="1:47" s="99" customFormat="1" ht="16.149999999999999" customHeight="1" x14ac:dyDescent="0.2">
      <c r="A70" s="31">
        <v>67</v>
      </c>
      <c r="B70" s="30" t="s">
        <v>1025</v>
      </c>
      <c r="C70" s="100" t="s">
        <v>1026</v>
      </c>
      <c r="D70" s="30" t="s">
        <v>1027</v>
      </c>
      <c r="E70" s="31" t="s">
        <v>666</v>
      </c>
      <c r="F70" s="31" t="s">
        <v>564</v>
      </c>
      <c r="G70" s="31" t="s">
        <v>27</v>
      </c>
      <c r="H70" s="31">
        <v>21</v>
      </c>
      <c r="I70" s="31" t="s">
        <v>726</v>
      </c>
      <c r="J70" s="31">
        <v>4</v>
      </c>
      <c r="K70" s="31">
        <v>1</v>
      </c>
      <c r="L70" s="31">
        <v>4</v>
      </c>
      <c r="M70" s="31">
        <v>6</v>
      </c>
      <c r="N70" s="31">
        <v>6</v>
      </c>
      <c r="O70" s="31">
        <v>5</v>
      </c>
      <c r="P70" s="31">
        <v>5</v>
      </c>
      <c r="Q70" s="32">
        <f t="shared" ref="Q70:Q76" si="4">SUM(J70:P70)</f>
        <v>31</v>
      </c>
      <c r="R70" s="68"/>
      <c r="S70" s="68"/>
      <c r="T70" s="68"/>
      <c r="U70" s="68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</row>
    <row r="71" spans="1:47" s="99" customFormat="1" ht="16.149999999999999" customHeight="1" x14ac:dyDescent="0.2">
      <c r="A71" s="31">
        <v>68</v>
      </c>
      <c r="B71" s="30" t="s">
        <v>1028</v>
      </c>
      <c r="C71" s="100" t="s">
        <v>1029</v>
      </c>
      <c r="D71" s="30" t="s">
        <v>911</v>
      </c>
      <c r="E71" s="31" t="s">
        <v>1030</v>
      </c>
      <c r="F71" s="31" t="s">
        <v>470</v>
      </c>
      <c r="G71" s="31" t="s">
        <v>27</v>
      </c>
      <c r="H71" s="31">
        <v>21</v>
      </c>
      <c r="I71" s="31" t="s">
        <v>1031</v>
      </c>
      <c r="J71" s="31">
        <v>2</v>
      </c>
      <c r="K71" s="31">
        <v>6</v>
      </c>
      <c r="L71" s="31">
        <v>6</v>
      </c>
      <c r="M71" s="31">
        <v>6</v>
      </c>
      <c r="N71" s="31">
        <v>0</v>
      </c>
      <c r="O71" s="31">
        <v>6</v>
      </c>
      <c r="P71" s="31">
        <v>5</v>
      </c>
      <c r="Q71" s="32">
        <f t="shared" si="4"/>
        <v>31</v>
      </c>
      <c r="R71" s="68"/>
      <c r="S71" s="68"/>
      <c r="T71" s="68"/>
      <c r="U71" s="68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</row>
    <row r="72" spans="1:47" s="99" customFormat="1" ht="16.149999999999999" customHeight="1" x14ac:dyDescent="0.2">
      <c r="A72" s="31">
        <v>69</v>
      </c>
      <c r="B72" s="30" t="s">
        <v>1557</v>
      </c>
      <c r="C72" s="30" t="s">
        <v>1558</v>
      </c>
      <c r="D72" s="30" t="s">
        <v>1559</v>
      </c>
      <c r="E72" s="31" t="s">
        <v>250</v>
      </c>
      <c r="F72" s="31" t="s">
        <v>1115</v>
      </c>
      <c r="G72" s="31" t="s">
        <v>27</v>
      </c>
      <c r="H72" s="31">
        <v>21</v>
      </c>
      <c r="I72" s="31" t="s">
        <v>1116</v>
      </c>
      <c r="J72" s="31">
        <v>6</v>
      </c>
      <c r="K72" s="31">
        <v>5</v>
      </c>
      <c r="L72" s="31">
        <v>6</v>
      </c>
      <c r="M72" s="31">
        <v>1</v>
      </c>
      <c r="N72" s="31">
        <v>0</v>
      </c>
      <c r="O72" s="31">
        <v>3</v>
      </c>
      <c r="P72" s="31">
        <v>10</v>
      </c>
      <c r="Q72" s="32">
        <f t="shared" si="4"/>
        <v>31</v>
      </c>
      <c r="R72" s="68"/>
      <c r="S72" s="68"/>
      <c r="T72" s="68"/>
      <c r="U72" s="68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</row>
    <row r="73" spans="1:47" s="99" customFormat="1" ht="16.149999999999999" customHeight="1" x14ac:dyDescent="0.2">
      <c r="A73" s="31">
        <v>70</v>
      </c>
      <c r="B73" s="31" t="s">
        <v>1560</v>
      </c>
      <c r="C73" s="31" t="s">
        <v>1561</v>
      </c>
      <c r="D73" s="31" t="s">
        <v>1562</v>
      </c>
      <c r="E73" s="31" t="s">
        <v>1563</v>
      </c>
      <c r="F73" s="31" t="s">
        <v>1098</v>
      </c>
      <c r="G73" s="31" t="s">
        <v>27</v>
      </c>
      <c r="H73" s="31">
        <v>21</v>
      </c>
      <c r="I73" s="31" t="s">
        <v>1099</v>
      </c>
      <c r="J73" s="31">
        <v>4</v>
      </c>
      <c r="K73" s="31">
        <v>4</v>
      </c>
      <c r="L73" s="31">
        <v>6</v>
      </c>
      <c r="M73" s="31">
        <v>1</v>
      </c>
      <c r="N73" s="31">
        <v>0</v>
      </c>
      <c r="O73" s="31">
        <v>6</v>
      </c>
      <c r="P73" s="31">
        <v>10</v>
      </c>
      <c r="Q73" s="35">
        <f t="shared" si="4"/>
        <v>31</v>
      </c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</row>
    <row r="74" spans="1:47" s="99" customFormat="1" ht="16.149999999999999" customHeight="1" x14ac:dyDescent="0.2">
      <c r="A74" s="31">
        <v>71</v>
      </c>
      <c r="B74" s="31" t="s">
        <v>1564</v>
      </c>
      <c r="C74" s="31" t="s">
        <v>1565</v>
      </c>
      <c r="D74" s="31" t="s">
        <v>1566</v>
      </c>
      <c r="E74" s="31" t="s">
        <v>1178</v>
      </c>
      <c r="F74" s="31" t="s">
        <v>1137</v>
      </c>
      <c r="G74" s="31" t="s">
        <v>27</v>
      </c>
      <c r="H74" s="31">
        <v>21</v>
      </c>
      <c r="I74" s="31" t="s">
        <v>1473</v>
      </c>
      <c r="J74" s="31">
        <v>4</v>
      </c>
      <c r="K74" s="31">
        <v>5</v>
      </c>
      <c r="L74" s="31">
        <v>6</v>
      </c>
      <c r="M74" s="31">
        <v>0</v>
      </c>
      <c r="N74" s="31">
        <v>6</v>
      </c>
      <c r="O74" s="31">
        <v>6</v>
      </c>
      <c r="P74" s="31">
        <v>4</v>
      </c>
      <c r="Q74" s="35">
        <f t="shared" si="4"/>
        <v>31</v>
      </c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</row>
    <row r="75" spans="1:47" s="99" customFormat="1" ht="16.149999999999999" customHeight="1" x14ac:dyDescent="0.2">
      <c r="A75" s="31">
        <v>72</v>
      </c>
      <c r="B75" s="31" t="s">
        <v>2465</v>
      </c>
      <c r="C75" s="34" t="s">
        <v>2466</v>
      </c>
      <c r="D75" s="31" t="s">
        <v>2467</v>
      </c>
      <c r="E75" s="31" t="s">
        <v>2468</v>
      </c>
      <c r="F75" s="31" t="s">
        <v>2139</v>
      </c>
      <c r="G75" s="31" t="s">
        <v>27</v>
      </c>
      <c r="H75" s="31">
        <v>21</v>
      </c>
      <c r="I75" s="31" t="s">
        <v>2448</v>
      </c>
      <c r="J75" s="31">
        <v>4</v>
      </c>
      <c r="K75" s="31">
        <v>4</v>
      </c>
      <c r="L75" s="31">
        <v>6</v>
      </c>
      <c r="M75" s="31">
        <v>0</v>
      </c>
      <c r="N75" s="31">
        <v>1</v>
      </c>
      <c r="O75" s="31">
        <v>10</v>
      </c>
      <c r="P75" s="31">
        <v>6</v>
      </c>
      <c r="Q75" s="35">
        <f t="shared" si="4"/>
        <v>31</v>
      </c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</row>
    <row r="76" spans="1:47" s="99" customFormat="1" ht="16.149999999999999" customHeight="1" x14ac:dyDescent="0.2">
      <c r="A76" s="31">
        <v>73</v>
      </c>
      <c r="B76" s="31" t="s">
        <v>3214</v>
      </c>
      <c r="C76" s="50" t="s">
        <v>3215</v>
      </c>
      <c r="D76" s="31" t="s">
        <v>2888</v>
      </c>
      <c r="E76" s="31" t="s">
        <v>3216</v>
      </c>
      <c r="F76" s="31" t="s">
        <v>2921</v>
      </c>
      <c r="G76" s="31" t="s">
        <v>2879</v>
      </c>
      <c r="H76" s="31">
        <v>21</v>
      </c>
      <c r="I76" s="31" t="s">
        <v>3217</v>
      </c>
      <c r="J76" s="31">
        <v>6</v>
      </c>
      <c r="K76" s="31">
        <v>6</v>
      </c>
      <c r="L76" s="31">
        <v>2</v>
      </c>
      <c r="M76" s="31">
        <v>6</v>
      </c>
      <c r="N76" s="31">
        <v>0</v>
      </c>
      <c r="O76" s="31">
        <v>6</v>
      </c>
      <c r="P76" s="31">
        <v>5</v>
      </c>
      <c r="Q76" s="35">
        <f t="shared" si="4"/>
        <v>31</v>
      </c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</row>
    <row r="77" spans="1:47" s="99" customFormat="1" ht="16.149999999999999" customHeight="1" x14ac:dyDescent="0.2">
      <c r="A77" s="31">
        <v>74</v>
      </c>
      <c r="B77" s="50" t="s">
        <v>381</v>
      </c>
      <c r="C77" s="50" t="s">
        <v>382</v>
      </c>
      <c r="D77" s="31" t="s">
        <v>234</v>
      </c>
      <c r="E77" s="31" t="s">
        <v>383</v>
      </c>
      <c r="F77" s="31" t="s">
        <v>91</v>
      </c>
      <c r="G77" s="31" t="s">
        <v>27</v>
      </c>
      <c r="H77" s="31">
        <v>21</v>
      </c>
      <c r="I77" s="31" t="s">
        <v>207</v>
      </c>
      <c r="J77" s="31">
        <v>0</v>
      </c>
      <c r="K77" s="31">
        <v>6</v>
      </c>
      <c r="L77" s="31">
        <v>6</v>
      </c>
      <c r="M77" s="31">
        <v>6</v>
      </c>
      <c r="N77" s="31">
        <v>0</v>
      </c>
      <c r="O77" s="31">
        <v>8</v>
      </c>
      <c r="P77" s="31">
        <v>4</v>
      </c>
      <c r="Q77" s="35">
        <v>30</v>
      </c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</row>
    <row r="78" spans="1:47" s="99" customFormat="1" ht="16.149999999999999" customHeight="1" x14ac:dyDescent="0.2">
      <c r="A78" s="31">
        <v>75</v>
      </c>
      <c r="B78" s="50" t="s">
        <v>2034</v>
      </c>
      <c r="C78" s="51" t="s">
        <v>2035</v>
      </c>
      <c r="D78" s="52" t="s">
        <v>2036</v>
      </c>
      <c r="E78" s="52" t="s">
        <v>2037</v>
      </c>
      <c r="F78" s="52">
        <v>2263</v>
      </c>
      <c r="G78" s="52" t="s">
        <v>27</v>
      </c>
      <c r="H78" s="31">
        <v>21</v>
      </c>
      <c r="I78" s="52" t="s">
        <v>2038</v>
      </c>
      <c r="J78" s="31">
        <v>5</v>
      </c>
      <c r="K78" s="31">
        <v>6</v>
      </c>
      <c r="L78" s="31">
        <v>6</v>
      </c>
      <c r="M78" s="31">
        <v>0</v>
      </c>
      <c r="N78" s="31">
        <v>0</v>
      </c>
      <c r="O78" s="31">
        <v>10</v>
      </c>
      <c r="P78" s="31">
        <v>3</v>
      </c>
      <c r="Q78" s="35">
        <f>SUM(J78:P78)</f>
        <v>30</v>
      </c>
      <c r="R78" s="68"/>
      <c r="S78" s="68"/>
      <c r="T78" s="68"/>
      <c r="U78" s="68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</row>
    <row r="79" spans="1:47" s="99" customFormat="1" ht="16.149999999999999" customHeight="1" x14ac:dyDescent="0.2">
      <c r="A79" s="31">
        <v>76</v>
      </c>
      <c r="B79" s="50" t="s">
        <v>2039</v>
      </c>
      <c r="C79" s="53">
        <v>71417320970</v>
      </c>
      <c r="D79" s="52" t="s">
        <v>83</v>
      </c>
      <c r="E79" s="52" t="s">
        <v>2040</v>
      </c>
      <c r="F79" s="16">
        <v>2255</v>
      </c>
      <c r="G79" s="52" t="s">
        <v>27</v>
      </c>
      <c r="H79" s="31">
        <v>21</v>
      </c>
      <c r="I79" s="52" t="s">
        <v>1848</v>
      </c>
      <c r="J79" s="31">
        <v>3</v>
      </c>
      <c r="K79" s="31">
        <v>5</v>
      </c>
      <c r="L79" s="31">
        <v>6</v>
      </c>
      <c r="M79" s="31">
        <v>6</v>
      </c>
      <c r="N79" s="31">
        <v>4</v>
      </c>
      <c r="O79" s="31">
        <v>0</v>
      </c>
      <c r="P79" s="31">
        <v>6</v>
      </c>
      <c r="Q79" s="35">
        <f>SUM(J79:P79)</f>
        <v>30</v>
      </c>
      <c r="R79" s="68"/>
      <c r="S79" s="68"/>
      <c r="T79" s="68"/>
      <c r="U79" s="68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</row>
    <row r="80" spans="1:47" s="99" customFormat="1" ht="16.149999999999999" customHeight="1" x14ac:dyDescent="0.2">
      <c r="A80" s="31">
        <v>77</v>
      </c>
      <c r="B80" s="31" t="s">
        <v>2041</v>
      </c>
      <c r="C80" s="50" t="s">
        <v>2042</v>
      </c>
      <c r="D80" s="31" t="s">
        <v>651</v>
      </c>
      <c r="E80" s="31" t="s">
        <v>2043</v>
      </c>
      <c r="F80" s="31">
        <v>2269</v>
      </c>
      <c r="G80" s="52" t="s">
        <v>27</v>
      </c>
      <c r="H80" s="52">
        <v>21</v>
      </c>
      <c r="I80" s="31" t="s">
        <v>1823</v>
      </c>
      <c r="J80" s="31">
        <v>5</v>
      </c>
      <c r="K80" s="31">
        <v>2</v>
      </c>
      <c r="L80" s="31">
        <v>6</v>
      </c>
      <c r="M80" s="31">
        <v>0</v>
      </c>
      <c r="N80" s="31">
        <v>6</v>
      </c>
      <c r="O80" s="31">
        <v>8</v>
      </c>
      <c r="P80" s="31">
        <v>3</v>
      </c>
      <c r="Q80" s="35">
        <f>SUM(J80:P80)</f>
        <v>30</v>
      </c>
      <c r="R80" s="68"/>
      <c r="S80" s="68"/>
      <c r="T80" s="68"/>
      <c r="U80" s="68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</row>
    <row r="81" spans="1:47" s="99" customFormat="1" ht="16.149999999999999" customHeight="1" x14ac:dyDescent="0.2">
      <c r="A81" s="31">
        <v>78</v>
      </c>
      <c r="B81" s="31" t="s">
        <v>2469</v>
      </c>
      <c r="C81" s="34">
        <v>19771123816</v>
      </c>
      <c r="D81" s="31" t="s">
        <v>604</v>
      </c>
      <c r="E81" s="31" t="s">
        <v>2470</v>
      </c>
      <c r="F81" s="31" t="s">
        <v>2110</v>
      </c>
      <c r="G81" s="31" t="s">
        <v>27</v>
      </c>
      <c r="H81" s="31">
        <v>21</v>
      </c>
      <c r="I81" s="31" t="s">
        <v>2263</v>
      </c>
      <c r="J81" s="31">
        <v>4</v>
      </c>
      <c r="K81" s="31">
        <v>6</v>
      </c>
      <c r="L81" s="31">
        <v>6</v>
      </c>
      <c r="M81" s="31">
        <v>0</v>
      </c>
      <c r="N81" s="31">
        <v>0</v>
      </c>
      <c r="O81" s="31">
        <v>10</v>
      </c>
      <c r="P81" s="31">
        <v>4</v>
      </c>
      <c r="Q81" s="35">
        <f>SUM(J81:P81)</f>
        <v>30</v>
      </c>
      <c r="R81" s="68"/>
      <c r="S81" s="68"/>
      <c r="T81" s="68"/>
      <c r="U81" s="68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</row>
    <row r="82" spans="1:47" s="99" customFormat="1" ht="16.149999999999999" customHeight="1" x14ac:dyDescent="0.2">
      <c r="A82" s="31">
        <v>79</v>
      </c>
      <c r="B82" s="50" t="s">
        <v>384</v>
      </c>
      <c r="C82" s="50" t="s">
        <v>385</v>
      </c>
      <c r="D82" s="31" t="s">
        <v>386</v>
      </c>
      <c r="E82" s="31" t="s">
        <v>387</v>
      </c>
      <c r="F82" s="31" t="s">
        <v>72</v>
      </c>
      <c r="G82" s="31" t="s">
        <v>27</v>
      </c>
      <c r="H82" s="31">
        <v>21</v>
      </c>
      <c r="I82" s="31" t="s">
        <v>157</v>
      </c>
      <c r="J82" s="31">
        <v>2</v>
      </c>
      <c r="K82" s="31">
        <v>6</v>
      </c>
      <c r="L82" s="31">
        <v>6</v>
      </c>
      <c r="M82" s="31">
        <v>1</v>
      </c>
      <c r="N82" s="31">
        <v>1</v>
      </c>
      <c r="O82" s="31">
        <v>3</v>
      </c>
      <c r="P82" s="31">
        <v>10</v>
      </c>
      <c r="Q82" s="35">
        <v>29</v>
      </c>
      <c r="R82" s="68"/>
      <c r="S82" s="68"/>
      <c r="T82" s="68"/>
      <c r="U82" s="68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</row>
    <row r="83" spans="1:47" s="99" customFormat="1" ht="16.149999999999999" customHeight="1" x14ac:dyDescent="0.2">
      <c r="A83" s="31">
        <v>80</v>
      </c>
      <c r="B83" s="31" t="s">
        <v>1567</v>
      </c>
      <c r="C83" s="31" t="s">
        <v>1568</v>
      </c>
      <c r="D83" s="31" t="s">
        <v>682</v>
      </c>
      <c r="E83" s="31" t="s">
        <v>1569</v>
      </c>
      <c r="F83" s="31" t="s">
        <v>1195</v>
      </c>
      <c r="G83" s="31" t="s">
        <v>27</v>
      </c>
      <c r="H83" s="31">
        <v>21</v>
      </c>
      <c r="I83" s="31" t="s">
        <v>1570</v>
      </c>
      <c r="J83" s="31">
        <v>4</v>
      </c>
      <c r="K83" s="31">
        <v>5</v>
      </c>
      <c r="L83" s="31">
        <v>3</v>
      </c>
      <c r="M83" s="31">
        <v>0</v>
      </c>
      <c r="N83" s="31">
        <v>6</v>
      </c>
      <c r="O83" s="31">
        <v>1</v>
      </c>
      <c r="P83" s="31">
        <v>10</v>
      </c>
      <c r="Q83" s="35">
        <f t="shared" ref="Q83:Q88" si="5">SUM(J83:P83)</f>
        <v>29</v>
      </c>
      <c r="R83" s="68"/>
      <c r="S83" s="68"/>
      <c r="T83" s="68"/>
      <c r="U83" s="68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</row>
    <row r="84" spans="1:47" s="99" customFormat="1" ht="16.149999999999999" customHeight="1" x14ac:dyDescent="0.2">
      <c r="A84" s="31">
        <v>81</v>
      </c>
      <c r="B84" s="31" t="s">
        <v>1571</v>
      </c>
      <c r="C84" s="31" t="s">
        <v>1572</v>
      </c>
      <c r="D84" s="31" t="s">
        <v>310</v>
      </c>
      <c r="E84" s="31" t="s">
        <v>1573</v>
      </c>
      <c r="F84" s="31" t="s">
        <v>1172</v>
      </c>
      <c r="G84" s="31" t="s">
        <v>27</v>
      </c>
      <c r="H84" s="31">
        <v>21</v>
      </c>
      <c r="I84" s="31" t="s">
        <v>1173</v>
      </c>
      <c r="J84" s="31">
        <v>4</v>
      </c>
      <c r="K84" s="31">
        <v>6</v>
      </c>
      <c r="L84" s="31">
        <v>3</v>
      </c>
      <c r="M84" s="31">
        <v>0</v>
      </c>
      <c r="N84" s="31">
        <v>6</v>
      </c>
      <c r="O84" s="31">
        <v>0</v>
      </c>
      <c r="P84" s="31">
        <v>10</v>
      </c>
      <c r="Q84" s="35">
        <f t="shared" si="5"/>
        <v>29</v>
      </c>
      <c r="R84" s="68"/>
      <c r="S84" s="68"/>
      <c r="T84" s="68"/>
      <c r="U84" s="68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</row>
    <row r="85" spans="1:47" s="99" customFormat="1" ht="16.149999999999999" customHeight="1" x14ac:dyDescent="0.2">
      <c r="A85" s="31">
        <v>82</v>
      </c>
      <c r="B85" s="50" t="s">
        <v>2044</v>
      </c>
      <c r="C85" s="51" t="s">
        <v>2045</v>
      </c>
      <c r="D85" s="52" t="s">
        <v>2046</v>
      </c>
      <c r="E85" s="52" t="s">
        <v>2047</v>
      </c>
      <c r="F85" s="52">
        <v>2266</v>
      </c>
      <c r="G85" s="52" t="s">
        <v>27</v>
      </c>
      <c r="H85" s="31">
        <v>21</v>
      </c>
      <c r="I85" s="52" t="s">
        <v>1802</v>
      </c>
      <c r="J85" s="31">
        <v>5</v>
      </c>
      <c r="K85" s="31">
        <v>6</v>
      </c>
      <c r="L85" s="31">
        <v>6</v>
      </c>
      <c r="M85" s="31">
        <v>0</v>
      </c>
      <c r="N85" s="31">
        <v>5</v>
      </c>
      <c r="O85" s="31">
        <v>6</v>
      </c>
      <c r="P85" s="31">
        <v>1</v>
      </c>
      <c r="Q85" s="35">
        <f t="shared" si="5"/>
        <v>29</v>
      </c>
      <c r="R85" s="68"/>
      <c r="S85" s="68"/>
      <c r="T85" s="68"/>
      <c r="U85" s="68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</row>
    <row r="86" spans="1:47" s="99" customFormat="1" ht="16.149999999999999" customHeight="1" x14ac:dyDescent="0.2">
      <c r="A86" s="31">
        <v>83</v>
      </c>
      <c r="B86" s="31" t="s">
        <v>2048</v>
      </c>
      <c r="C86" s="50" t="s">
        <v>2049</v>
      </c>
      <c r="D86" s="31" t="s">
        <v>313</v>
      </c>
      <c r="E86" s="31" t="s">
        <v>2050</v>
      </c>
      <c r="F86" s="31">
        <v>2268</v>
      </c>
      <c r="G86" s="52" t="s">
        <v>27</v>
      </c>
      <c r="H86" s="31">
        <v>21</v>
      </c>
      <c r="I86" s="31" t="s">
        <v>1767</v>
      </c>
      <c r="J86" s="31">
        <v>0</v>
      </c>
      <c r="K86" s="31">
        <v>6</v>
      </c>
      <c r="L86" s="31">
        <v>6</v>
      </c>
      <c r="M86" s="31">
        <v>0</v>
      </c>
      <c r="N86" s="31">
        <v>6</v>
      </c>
      <c r="O86" s="31">
        <v>10</v>
      </c>
      <c r="P86" s="31">
        <v>1</v>
      </c>
      <c r="Q86" s="35">
        <f t="shared" si="5"/>
        <v>29</v>
      </c>
      <c r="R86" s="68"/>
      <c r="S86" s="68"/>
      <c r="T86" s="68"/>
      <c r="U86" s="68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</row>
    <row r="87" spans="1:47" s="99" customFormat="1" ht="16.149999999999999" customHeight="1" x14ac:dyDescent="0.2">
      <c r="A87" s="31">
        <v>84</v>
      </c>
      <c r="B87" s="50" t="s">
        <v>2051</v>
      </c>
      <c r="C87" s="51" t="s">
        <v>2052</v>
      </c>
      <c r="D87" s="52" t="s">
        <v>938</v>
      </c>
      <c r="E87" s="52" t="s">
        <v>2053</v>
      </c>
      <c r="F87" s="52">
        <v>2270</v>
      </c>
      <c r="G87" s="52" t="s">
        <v>27</v>
      </c>
      <c r="H87" s="31">
        <v>21</v>
      </c>
      <c r="I87" s="52" t="s">
        <v>1858</v>
      </c>
      <c r="J87" s="31">
        <v>3</v>
      </c>
      <c r="K87" s="31">
        <v>5</v>
      </c>
      <c r="L87" s="31">
        <v>6</v>
      </c>
      <c r="M87" s="31">
        <v>2</v>
      </c>
      <c r="N87" s="31">
        <v>6</v>
      </c>
      <c r="O87" s="31">
        <v>2</v>
      </c>
      <c r="P87" s="31">
        <v>5</v>
      </c>
      <c r="Q87" s="35">
        <f t="shared" si="5"/>
        <v>29</v>
      </c>
      <c r="R87" s="68"/>
      <c r="S87" s="68"/>
      <c r="T87" s="68"/>
      <c r="U87" s="68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</row>
    <row r="88" spans="1:47" s="99" customFormat="1" ht="16.149999999999999" customHeight="1" x14ac:dyDescent="0.2">
      <c r="A88" s="31">
        <v>85</v>
      </c>
      <c r="B88" s="31" t="s">
        <v>2841</v>
      </c>
      <c r="C88" s="31">
        <v>87553250901</v>
      </c>
      <c r="D88" s="31" t="s">
        <v>553</v>
      </c>
      <c r="E88" s="31" t="s">
        <v>2842</v>
      </c>
      <c r="F88" s="31">
        <v>2194</v>
      </c>
      <c r="G88" s="31" t="s">
        <v>27</v>
      </c>
      <c r="H88" s="31">
        <v>21</v>
      </c>
      <c r="I88" s="31" t="s">
        <v>2706</v>
      </c>
      <c r="J88" s="31">
        <v>4</v>
      </c>
      <c r="K88" s="31">
        <v>3</v>
      </c>
      <c r="L88" s="31">
        <v>5</v>
      </c>
      <c r="M88" s="31">
        <v>0</v>
      </c>
      <c r="N88" s="31">
        <v>6</v>
      </c>
      <c r="O88" s="31">
        <v>10</v>
      </c>
      <c r="P88" s="31">
        <v>1</v>
      </c>
      <c r="Q88" s="35">
        <f t="shared" si="5"/>
        <v>29</v>
      </c>
      <c r="R88" s="68"/>
      <c r="S88" s="68"/>
      <c r="T88" s="68"/>
      <c r="U88" s="68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</row>
    <row r="89" spans="1:47" s="99" customFormat="1" ht="16.149999999999999" customHeight="1" x14ac:dyDescent="0.2">
      <c r="A89" s="31">
        <v>86</v>
      </c>
      <c r="B89" s="50" t="s">
        <v>388</v>
      </c>
      <c r="C89" s="50">
        <v>42824989433</v>
      </c>
      <c r="D89" s="31" t="s">
        <v>389</v>
      </c>
      <c r="E89" s="31" t="s">
        <v>390</v>
      </c>
      <c r="F89" s="31" t="s">
        <v>187</v>
      </c>
      <c r="G89" s="31" t="s">
        <v>27</v>
      </c>
      <c r="H89" s="31">
        <v>21</v>
      </c>
      <c r="I89" s="31" t="s">
        <v>80</v>
      </c>
      <c r="J89" s="31">
        <v>4</v>
      </c>
      <c r="K89" s="31">
        <v>6</v>
      </c>
      <c r="L89" s="31">
        <v>3</v>
      </c>
      <c r="M89" s="31">
        <v>6</v>
      </c>
      <c r="N89" s="31">
        <v>6</v>
      </c>
      <c r="O89" s="31">
        <v>0</v>
      </c>
      <c r="P89" s="31">
        <v>3</v>
      </c>
      <c r="Q89" s="35">
        <v>28</v>
      </c>
      <c r="R89" s="68"/>
      <c r="S89" s="68"/>
      <c r="T89" s="68"/>
      <c r="U89" s="68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</row>
    <row r="90" spans="1:47" s="99" customFormat="1" ht="16.149999999999999" customHeight="1" x14ac:dyDescent="0.2">
      <c r="A90" s="31">
        <v>87</v>
      </c>
      <c r="B90" s="31" t="s">
        <v>2054</v>
      </c>
      <c r="C90" s="31">
        <v>30044002587</v>
      </c>
      <c r="D90" s="31" t="s">
        <v>837</v>
      </c>
      <c r="E90" s="31" t="s">
        <v>2055</v>
      </c>
      <c r="F90" s="31">
        <v>2265</v>
      </c>
      <c r="G90" s="52" t="s">
        <v>27</v>
      </c>
      <c r="H90" s="52">
        <v>21</v>
      </c>
      <c r="I90" s="31" t="s">
        <v>1978</v>
      </c>
      <c r="J90" s="31">
        <v>5</v>
      </c>
      <c r="K90" s="31">
        <v>5</v>
      </c>
      <c r="L90" s="31">
        <v>4</v>
      </c>
      <c r="M90" s="31">
        <v>0</v>
      </c>
      <c r="N90" s="31">
        <v>0</v>
      </c>
      <c r="O90" s="31">
        <v>10</v>
      </c>
      <c r="P90" s="31">
        <v>4</v>
      </c>
      <c r="Q90" s="35">
        <f>SUM(J90:P90)</f>
        <v>28</v>
      </c>
      <c r="R90" s="68"/>
      <c r="S90" s="68"/>
      <c r="T90" s="68"/>
      <c r="U90" s="68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</row>
    <row r="91" spans="1:47" s="99" customFormat="1" ht="16.149999999999999" customHeight="1" x14ac:dyDescent="0.2">
      <c r="A91" s="31">
        <v>88</v>
      </c>
      <c r="B91" s="50" t="s">
        <v>391</v>
      </c>
      <c r="C91" s="50">
        <v>39516057753</v>
      </c>
      <c r="D91" s="31" t="s">
        <v>266</v>
      </c>
      <c r="E91" s="31" t="s">
        <v>392</v>
      </c>
      <c r="F91" s="31" t="s">
        <v>96</v>
      </c>
      <c r="G91" s="31" t="s">
        <v>27</v>
      </c>
      <c r="H91" s="31">
        <v>21</v>
      </c>
      <c r="I91" s="31" t="s">
        <v>97</v>
      </c>
      <c r="J91" s="31">
        <v>4</v>
      </c>
      <c r="K91" s="31">
        <v>5</v>
      </c>
      <c r="L91" s="31">
        <v>6</v>
      </c>
      <c r="M91" s="31">
        <v>0</v>
      </c>
      <c r="N91" s="31">
        <v>0</v>
      </c>
      <c r="O91" s="31">
        <v>8</v>
      </c>
      <c r="P91" s="31">
        <v>4</v>
      </c>
      <c r="Q91" s="35">
        <v>27</v>
      </c>
      <c r="R91" s="68"/>
      <c r="S91" s="68"/>
      <c r="T91" s="68"/>
      <c r="U91" s="68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</row>
    <row r="92" spans="1:47" s="99" customFormat="1" ht="16.149999999999999" customHeight="1" x14ac:dyDescent="0.2">
      <c r="A92" s="31">
        <v>89</v>
      </c>
      <c r="B92" s="31" t="s">
        <v>1032</v>
      </c>
      <c r="C92" s="50" t="s">
        <v>1033</v>
      </c>
      <c r="D92" s="31" t="s">
        <v>1034</v>
      </c>
      <c r="E92" s="31" t="s">
        <v>1035</v>
      </c>
      <c r="F92" s="31" t="s">
        <v>527</v>
      </c>
      <c r="G92" s="31" t="s">
        <v>27</v>
      </c>
      <c r="H92" s="31">
        <v>21</v>
      </c>
      <c r="I92" s="31" t="s">
        <v>975</v>
      </c>
      <c r="J92" s="31">
        <v>0</v>
      </c>
      <c r="K92" s="31">
        <v>1</v>
      </c>
      <c r="L92" s="31">
        <v>6</v>
      </c>
      <c r="M92" s="31">
        <v>1</v>
      </c>
      <c r="N92" s="31">
        <v>0</v>
      </c>
      <c r="O92" s="31">
        <v>10</v>
      </c>
      <c r="P92" s="31">
        <v>9</v>
      </c>
      <c r="Q92" s="35">
        <f>SUM(J92:P92)</f>
        <v>27</v>
      </c>
      <c r="R92" s="68"/>
      <c r="S92" s="68"/>
      <c r="T92" s="68"/>
      <c r="U92" s="68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</row>
    <row r="93" spans="1:47" s="99" customFormat="1" ht="16.149999999999999" customHeight="1" x14ac:dyDescent="0.2">
      <c r="A93" s="31">
        <v>90</v>
      </c>
      <c r="B93" s="50" t="s">
        <v>1655</v>
      </c>
      <c r="C93" s="51" t="s">
        <v>2056</v>
      </c>
      <c r="D93" s="120" t="s">
        <v>1648</v>
      </c>
      <c r="E93" s="120" t="s">
        <v>2057</v>
      </c>
      <c r="F93" s="52">
        <v>2907</v>
      </c>
      <c r="G93" s="52" t="s">
        <v>27</v>
      </c>
      <c r="H93" s="31">
        <v>21</v>
      </c>
      <c r="I93" s="52" t="s">
        <v>1814</v>
      </c>
      <c r="J93" s="31">
        <v>5</v>
      </c>
      <c r="K93" s="31">
        <v>6</v>
      </c>
      <c r="L93" s="31">
        <v>4</v>
      </c>
      <c r="M93" s="31">
        <v>0</v>
      </c>
      <c r="N93" s="31">
        <v>6</v>
      </c>
      <c r="O93" s="31">
        <v>3</v>
      </c>
      <c r="P93" s="31">
        <v>3</v>
      </c>
      <c r="Q93" s="35">
        <f>SUM(J93:P93)</f>
        <v>27</v>
      </c>
      <c r="R93" s="68"/>
      <c r="S93" s="68"/>
      <c r="T93" s="68"/>
      <c r="U93" s="68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</row>
    <row r="94" spans="1:47" s="99" customFormat="1" ht="16.149999999999999" customHeight="1" x14ac:dyDescent="0.2">
      <c r="A94" s="31">
        <v>91</v>
      </c>
      <c r="B94" s="31" t="s">
        <v>2471</v>
      </c>
      <c r="C94" s="34" t="s">
        <v>2472</v>
      </c>
      <c r="D94" s="31" t="s">
        <v>1486</v>
      </c>
      <c r="E94" s="31" t="s">
        <v>2473</v>
      </c>
      <c r="F94" s="31" t="s">
        <v>2133</v>
      </c>
      <c r="G94" s="31" t="s">
        <v>27</v>
      </c>
      <c r="H94" s="31">
        <v>21</v>
      </c>
      <c r="I94" s="31" t="s">
        <v>2239</v>
      </c>
      <c r="J94" s="31">
        <v>0</v>
      </c>
      <c r="K94" s="31">
        <v>3</v>
      </c>
      <c r="L94" s="31">
        <v>6</v>
      </c>
      <c r="M94" s="31">
        <v>0</v>
      </c>
      <c r="N94" s="31">
        <v>5</v>
      </c>
      <c r="O94" s="31">
        <v>9</v>
      </c>
      <c r="P94" s="31">
        <v>4</v>
      </c>
      <c r="Q94" s="35">
        <f>SUM(J94:P94)</f>
        <v>27</v>
      </c>
      <c r="R94" s="68"/>
      <c r="S94" s="68"/>
      <c r="T94" s="68"/>
      <c r="U94" s="68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</row>
    <row r="95" spans="1:47" s="99" customFormat="1" ht="16.149999999999999" customHeight="1" x14ac:dyDescent="0.2">
      <c r="A95" s="31">
        <v>92</v>
      </c>
      <c r="B95" s="50" t="s">
        <v>393</v>
      </c>
      <c r="C95" s="50" t="s">
        <v>394</v>
      </c>
      <c r="D95" s="31" t="s">
        <v>59</v>
      </c>
      <c r="E95" s="31" t="s">
        <v>395</v>
      </c>
      <c r="F95" s="31" t="s">
        <v>263</v>
      </c>
      <c r="G95" s="31" t="s">
        <v>27</v>
      </c>
      <c r="H95" s="31">
        <v>21</v>
      </c>
      <c r="I95" s="31" t="s">
        <v>396</v>
      </c>
      <c r="J95" s="31">
        <v>3</v>
      </c>
      <c r="K95" s="31">
        <v>6</v>
      </c>
      <c r="L95" s="31">
        <v>0</v>
      </c>
      <c r="M95" s="31">
        <v>1</v>
      </c>
      <c r="N95" s="31">
        <v>6</v>
      </c>
      <c r="O95" s="31">
        <v>6</v>
      </c>
      <c r="P95" s="31">
        <v>4</v>
      </c>
      <c r="Q95" s="35">
        <v>26</v>
      </c>
      <c r="R95" s="68"/>
      <c r="S95" s="68"/>
      <c r="T95" s="68"/>
      <c r="U95" s="68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</row>
    <row r="96" spans="1:47" s="99" customFormat="1" ht="16.149999999999999" customHeight="1" x14ac:dyDescent="0.2">
      <c r="A96" s="31">
        <v>93</v>
      </c>
      <c r="B96" s="31" t="s">
        <v>2058</v>
      </c>
      <c r="C96" s="31">
        <v>13935983869</v>
      </c>
      <c r="D96" s="31" t="s">
        <v>553</v>
      </c>
      <c r="E96" s="31" t="s">
        <v>2059</v>
      </c>
      <c r="F96" s="31">
        <v>2265</v>
      </c>
      <c r="G96" s="52" t="s">
        <v>27</v>
      </c>
      <c r="H96" s="52">
        <v>21</v>
      </c>
      <c r="I96" s="31" t="s">
        <v>1978</v>
      </c>
      <c r="J96" s="31">
        <v>3</v>
      </c>
      <c r="K96" s="31">
        <v>5</v>
      </c>
      <c r="L96" s="31">
        <v>6</v>
      </c>
      <c r="M96" s="31">
        <v>3</v>
      </c>
      <c r="N96" s="31">
        <v>0</v>
      </c>
      <c r="O96" s="31">
        <v>6</v>
      </c>
      <c r="P96" s="31">
        <v>3</v>
      </c>
      <c r="Q96" s="35">
        <f>SUM(J96:P96)</f>
        <v>26</v>
      </c>
      <c r="R96" s="68"/>
      <c r="S96" s="68"/>
      <c r="T96" s="68"/>
      <c r="U96" s="68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</row>
    <row r="97" spans="1:47" s="99" customFormat="1" ht="16.149999999999999" customHeight="1" x14ac:dyDescent="0.2">
      <c r="A97" s="31">
        <v>94</v>
      </c>
      <c r="B97" s="31" t="s">
        <v>2474</v>
      </c>
      <c r="C97" s="34" t="s">
        <v>2475</v>
      </c>
      <c r="D97" s="31" t="s">
        <v>234</v>
      </c>
      <c r="E97" s="31" t="s">
        <v>2476</v>
      </c>
      <c r="F97" s="31" t="s">
        <v>2119</v>
      </c>
      <c r="G97" s="31" t="s">
        <v>27</v>
      </c>
      <c r="H97" s="31">
        <v>21</v>
      </c>
      <c r="I97" s="31" t="s">
        <v>2477</v>
      </c>
      <c r="J97" s="31">
        <v>3</v>
      </c>
      <c r="K97" s="31">
        <v>6</v>
      </c>
      <c r="L97" s="31">
        <v>6</v>
      </c>
      <c r="M97" s="31">
        <v>0</v>
      </c>
      <c r="N97" s="31">
        <v>6</v>
      </c>
      <c r="O97" s="31">
        <v>1</v>
      </c>
      <c r="P97" s="31">
        <v>4</v>
      </c>
      <c r="Q97" s="35">
        <f>SUM(J97:P97)</f>
        <v>26</v>
      </c>
      <c r="R97" s="68"/>
      <c r="S97" s="68"/>
      <c r="T97" s="68"/>
      <c r="U97" s="68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</row>
    <row r="98" spans="1:47" s="99" customFormat="1" ht="16.149999999999999" customHeight="1" x14ac:dyDescent="0.2">
      <c r="A98" s="31">
        <v>95</v>
      </c>
      <c r="B98" s="50" t="s">
        <v>397</v>
      </c>
      <c r="C98" s="50" t="s">
        <v>398</v>
      </c>
      <c r="D98" s="31" t="s">
        <v>399</v>
      </c>
      <c r="E98" s="31" t="s">
        <v>400</v>
      </c>
      <c r="F98" s="31" t="s">
        <v>56</v>
      </c>
      <c r="G98" s="31" t="s">
        <v>27</v>
      </c>
      <c r="H98" s="31">
        <v>21</v>
      </c>
      <c r="I98" s="31" t="s">
        <v>162</v>
      </c>
      <c r="J98" s="31">
        <v>4</v>
      </c>
      <c r="K98" s="31">
        <v>1</v>
      </c>
      <c r="L98" s="31">
        <v>3</v>
      </c>
      <c r="M98" s="31">
        <v>6</v>
      </c>
      <c r="N98" s="31">
        <v>4</v>
      </c>
      <c r="O98" s="31">
        <v>6</v>
      </c>
      <c r="P98" s="31">
        <v>1</v>
      </c>
      <c r="Q98" s="35">
        <v>25</v>
      </c>
      <c r="R98" s="68"/>
      <c r="S98" s="68"/>
      <c r="T98" s="68"/>
      <c r="U98" s="68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</row>
    <row r="99" spans="1:47" s="99" customFormat="1" ht="16.149999999999999" customHeight="1" x14ac:dyDescent="0.2">
      <c r="A99" s="31">
        <v>96</v>
      </c>
      <c r="B99" s="50" t="s">
        <v>401</v>
      </c>
      <c r="C99" s="50">
        <v>96010788880</v>
      </c>
      <c r="D99" s="31" t="s">
        <v>209</v>
      </c>
      <c r="E99" s="31" t="s">
        <v>402</v>
      </c>
      <c r="F99" s="31" t="s">
        <v>43</v>
      </c>
      <c r="G99" s="31" t="s">
        <v>27</v>
      </c>
      <c r="H99" s="31">
        <v>21</v>
      </c>
      <c r="I99" s="31" t="s">
        <v>403</v>
      </c>
      <c r="J99" s="31">
        <v>0</v>
      </c>
      <c r="K99" s="31">
        <v>3</v>
      </c>
      <c r="L99" s="31">
        <v>0</v>
      </c>
      <c r="M99" s="31">
        <v>1</v>
      </c>
      <c r="N99" s="31">
        <v>1</v>
      </c>
      <c r="O99" s="31">
        <v>10</v>
      </c>
      <c r="P99" s="31">
        <v>10</v>
      </c>
      <c r="Q99" s="35">
        <v>25</v>
      </c>
      <c r="R99" s="68"/>
      <c r="S99" s="68"/>
      <c r="T99" s="68"/>
      <c r="U99" s="68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</row>
    <row r="100" spans="1:47" s="99" customFormat="1" ht="16.149999999999999" customHeight="1" x14ac:dyDescent="0.2">
      <c r="A100" s="31">
        <v>97</v>
      </c>
      <c r="B100" s="50" t="s">
        <v>404</v>
      </c>
      <c r="C100" s="50">
        <v>41452080470</v>
      </c>
      <c r="D100" s="31" t="s">
        <v>405</v>
      </c>
      <c r="E100" s="31" t="s">
        <v>406</v>
      </c>
      <c r="F100" s="31" t="s">
        <v>48</v>
      </c>
      <c r="G100" s="31" t="s">
        <v>27</v>
      </c>
      <c r="H100" s="31">
        <v>21</v>
      </c>
      <c r="I100" s="31" t="s">
        <v>49</v>
      </c>
      <c r="J100" s="31">
        <v>0</v>
      </c>
      <c r="K100" s="31">
        <v>4</v>
      </c>
      <c r="L100" s="31">
        <v>6</v>
      </c>
      <c r="M100" s="31">
        <v>1</v>
      </c>
      <c r="N100" s="31">
        <v>0</v>
      </c>
      <c r="O100" s="31">
        <v>10</v>
      </c>
      <c r="P100" s="31">
        <v>4</v>
      </c>
      <c r="Q100" s="35">
        <v>25</v>
      </c>
      <c r="R100" s="68"/>
      <c r="S100" s="68"/>
      <c r="T100" s="68"/>
      <c r="U100" s="68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</row>
    <row r="101" spans="1:47" s="99" customFormat="1" ht="16.149999999999999" customHeight="1" x14ac:dyDescent="0.2">
      <c r="A101" s="31">
        <v>98</v>
      </c>
      <c r="B101" s="31" t="s">
        <v>1036</v>
      </c>
      <c r="C101" s="50" t="s">
        <v>1037</v>
      </c>
      <c r="D101" s="31" t="s">
        <v>1038</v>
      </c>
      <c r="E101" s="31" t="s">
        <v>1039</v>
      </c>
      <c r="F101" s="31" t="s">
        <v>522</v>
      </c>
      <c r="G101" s="31" t="s">
        <v>27</v>
      </c>
      <c r="H101" s="31">
        <v>21</v>
      </c>
      <c r="I101" s="31" t="s">
        <v>559</v>
      </c>
      <c r="J101" s="31">
        <v>4</v>
      </c>
      <c r="K101" s="31">
        <v>6</v>
      </c>
      <c r="L101" s="31">
        <v>6</v>
      </c>
      <c r="M101" s="31">
        <v>0</v>
      </c>
      <c r="N101" s="31">
        <v>0</v>
      </c>
      <c r="O101" s="31">
        <v>0</v>
      </c>
      <c r="P101" s="31">
        <v>9</v>
      </c>
      <c r="Q101" s="35">
        <f>SUM(J101:P101)</f>
        <v>25</v>
      </c>
      <c r="R101" s="68"/>
      <c r="S101" s="68"/>
      <c r="T101" s="68"/>
      <c r="U101" s="68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</row>
    <row r="102" spans="1:47" s="99" customFormat="1" ht="16.149999999999999" customHeight="1" x14ac:dyDescent="0.2">
      <c r="A102" s="31">
        <v>99</v>
      </c>
      <c r="B102" s="31" t="s">
        <v>1574</v>
      </c>
      <c r="C102" s="31" t="s">
        <v>1575</v>
      </c>
      <c r="D102" s="31" t="s">
        <v>99</v>
      </c>
      <c r="E102" s="31" t="s">
        <v>1576</v>
      </c>
      <c r="F102" s="31" t="s">
        <v>1098</v>
      </c>
      <c r="G102" s="31" t="s">
        <v>27</v>
      </c>
      <c r="H102" s="31">
        <v>21</v>
      </c>
      <c r="I102" s="31" t="s">
        <v>1099</v>
      </c>
      <c r="J102" s="31">
        <v>4</v>
      </c>
      <c r="K102" s="31">
        <v>1</v>
      </c>
      <c r="L102" s="31">
        <v>0</v>
      </c>
      <c r="M102" s="31">
        <v>0</v>
      </c>
      <c r="N102" s="31">
        <v>4</v>
      </c>
      <c r="O102" s="31">
        <v>6</v>
      </c>
      <c r="P102" s="31">
        <v>10</v>
      </c>
      <c r="Q102" s="35">
        <f>SUM(J102:P102)</f>
        <v>25</v>
      </c>
      <c r="R102" s="68"/>
      <c r="S102" s="68"/>
      <c r="T102" s="68"/>
      <c r="U102" s="68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</row>
    <row r="103" spans="1:47" s="99" customFormat="1" ht="16.149999999999999" customHeight="1" x14ac:dyDescent="0.2">
      <c r="A103" s="31">
        <v>100</v>
      </c>
      <c r="B103" s="31" t="s">
        <v>2060</v>
      </c>
      <c r="C103" s="51" t="s">
        <v>2061</v>
      </c>
      <c r="D103" s="52" t="s">
        <v>1046</v>
      </c>
      <c r="E103" s="52" t="s">
        <v>2062</v>
      </c>
      <c r="F103" s="52">
        <v>2263</v>
      </c>
      <c r="G103" s="52" t="s">
        <v>27</v>
      </c>
      <c r="H103" s="31">
        <v>21</v>
      </c>
      <c r="I103" s="52" t="s">
        <v>2038</v>
      </c>
      <c r="J103" s="31">
        <v>1</v>
      </c>
      <c r="K103" s="31">
        <v>6</v>
      </c>
      <c r="L103" s="31">
        <v>6</v>
      </c>
      <c r="M103" s="31">
        <v>0</v>
      </c>
      <c r="N103" s="31">
        <v>6</v>
      </c>
      <c r="O103" s="31">
        <v>0</v>
      </c>
      <c r="P103" s="31">
        <v>5</v>
      </c>
      <c r="Q103" s="35">
        <f>SUM(J103:P103)</f>
        <v>24</v>
      </c>
      <c r="R103" s="68"/>
      <c r="S103" s="68"/>
      <c r="T103" s="68"/>
      <c r="U103" s="68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</row>
    <row r="104" spans="1:47" s="99" customFormat="1" ht="16.149999999999999" customHeight="1" x14ac:dyDescent="0.2">
      <c r="A104" s="31">
        <v>101</v>
      </c>
      <c r="B104" s="50" t="s">
        <v>2063</v>
      </c>
      <c r="C104" s="51" t="s">
        <v>2064</v>
      </c>
      <c r="D104" s="52" t="s">
        <v>310</v>
      </c>
      <c r="E104" s="52" t="s">
        <v>2065</v>
      </c>
      <c r="F104" s="52">
        <v>2263</v>
      </c>
      <c r="G104" s="52" t="s">
        <v>27</v>
      </c>
      <c r="H104" s="31">
        <v>21</v>
      </c>
      <c r="I104" s="52" t="s">
        <v>2038</v>
      </c>
      <c r="J104" s="31">
        <v>2</v>
      </c>
      <c r="K104" s="31">
        <v>6</v>
      </c>
      <c r="L104" s="31">
        <v>6</v>
      </c>
      <c r="M104" s="31">
        <v>1</v>
      </c>
      <c r="N104" s="31">
        <v>4</v>
      </c>
      <c r="O104" s="31">
        <v>3</v>
      </c>
      <c r="P104" s="31">
        <v>2</v>
      </c>
      <c r="Q104" s="35">
        <f>SUM(J104:P104)</f>
        <v>24</v>
      </c>
      <c r="R104" s="68"/>
      <c r="S104" s="68"/>
      <c r="T104" s="68"/>
      <c r="U104" s="68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</row>
    <row r="105" spans="1:47" s="99" customFormat="1" ht="16.149999999999999" customHeight="1" x14ac:dyDescent="0.2">
      <c r="A105" s="31">
        <v>102</v>
      </c>
      <c r="B105" s="50" t="s">
        <v>407</v>
      </c>
      <c r="C105" s="50">
        <v>12645328619</v>
      </c>
      <c r="D105" s="31" t="s">
        <v>102</v>
      </c>
      <c r="E105" s="31" t="s">
        <v>408</v>
      </c>
      <c r="F105" s="31" t="s">
        <v>187</v>
      </c>
      <c r="G105" s="31" t="s">
        <v>27</v>
      </c>
      <c r="H105" s="31">
        <v>21</v>
      </c>
      <c r="I105" s="31" t="s">
        <v>80</v>
      </c>
      <c r="J105" s="31">
        <v>0</v>
      </c>
      <c r="K105" s="31">
        <v>6</v>
      </c>
      <c r="L105" s="31">
        <v>6</v>
      </c>
      <c r="M105" s="31">
        <v>6</v>
      </c>
      <c r="N105" s="31">
        <v>0</v>
      </c>
      <c r="O105" s="31">
        <v>3</v>
      </c>
      <c r="P105" s="31">
        <v>2</v>
      </c>
      <c r="Q105" s="35">
        <v>23</v>
      </c>
      <c r="R105" s="68"/>
      <c r="S105" s="68"/>
      <c r="T105" s="68"/>
      <c r="U105" s="68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</row>
    <row r="106" spans="1:47" s="99" customFormat="1" ht="16.149999999999999" customHeight="1" x14ac:dyDescent="0.2">
      <c r="A106" s="31">
        <v>103</v>
      </c>
      <c r="B106" s="50" t="s">
        <v>409</v>
      </c>
      <c r="C106" s="50">
        <v>99510500765</v>
      </c>
      <c r="D106" s="31" t="s">
        <v>410</v>
      </c>
      <c r="E106" s="31" t="s">
        <v>139</v>
      </c>
      <c r="F106" s="31" t="s">
        <v>85</v>
      </c>
      <c r="G106" s="31" t="s">
        <v>27</v>
      </c>
      <c r="H106" s="31">
        <v>21</v>
      </c>
      <c r="I106" s="31" t="s">
        <v>86</v>
      </c>
      <c r="J106" s="31">
        <v>0</v>
      </c>
      <c r="K106" s="31">
        <v>6</v>
      </c>
      <c r="L106" s="31">
        <v>0</v>
      </c>
      <c r="M106" s="31">
        <v>0</v>
      </c>
      <c r="N106" s="31">
        <v>4</v>
      </c>
      <c r="O106" s="31">
        <v>10</v>
      </c>
      <c r="P106" s="31">
        <v>3</v>
      </c>
      <c r="Q106" s="35">
        <v>23</v>
      </c>
      <c r="R106" s="68"/>
      <c r="S106" s="68"/>
      <c r="T106" s="68"/>
      <c r="U106" s="68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</row>
    <row r="107" spans="1:47" s="99" customFormat="1" ht="16.149999999999999" customHeight="1" x14ac:dyDescent="0.2">
      <c r="A107" s="31">
        <v>104</v>
      </c>
      <c r="B107" s="31" t="s">
        <v>1040</v>
      </c>
      <c r="C107" s="50" t="s">
        <v>1041</v>
      </c>
      <c r="D107" s="31" t="s">
        <v>1042</v>
      </c>
      <c r="E107" s="31" t="s">
        <v>1043</v>
      </c>
      <c r="F107" s="31" t="s">
        <v>486</v>
      </c>
      <c r="G107" s="31" t="s">
        <v>27</v>
      </c>
      <c r="H107" s="31">
        <v>21</v>
      </c>
      <c r="I107" s="31" t="s">
        <v>1004</v>
      </c>
      <c r="J107" s="31">
        <v>4</v>
      </c>
      <c r="K107" s="31">
        <v>6</v>
      </c>
      <c r="L107" s="31">
        <v>6</v>
      </c>
      <c r="M107" s="31">
        <v>0</v>
      </c>
      <c r="N107" s="31">
        <v>1</v>
      </c>
      <c r="O107" s="31">
        <v>3</v>
      </c>
      <c r="P107" s="31">
        <v>3</v>
      </c>
      <c r="Q107" s="35">
        <f t="shared" ref="Q107:Q117" si="6">SUM(J107:P107)</f>
        <v>23</v>
      </c>
      <c r="R107" s="68"/>
      <c r="S107" s="68"/>
      <c r="T107" s="68"/>
      <c r="U107" s="68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</row>
    <row r="108" spans="1:47" s="99" customFormat="1" ht="16.149999999999999" customHeight="1" x14ac:dyDescent="0.2">
      <c r="A108" s="31">
        <v>105</v>
      </c>
      <c r="B108" s="31" t="s">
        <v>1044</v>
      </c>
      <c r="C108" s="50" t="s">
        <v>1045</v>
      </c>
      <c r="D108" s="31" t="s">
        <v>1046</v>
      </c>
      <c r="E108" s="31" t="s">
        <v>1047</v>
      </c>
      <c r="F108" s="31" t="s">
        <v>480</v>
      </c>
      <c r="G108" s="31" t="s">
        <v>27</v>
      </c>
      <c r="H108" s="31">
        <v>21</v>
      </c>
      <c r="I108" s="31" t="s">
        <v>1048</v>
      </c>
      <c r="J108" s="31">
        <v>0</v>
      </c>
      <c r="K108" s="31">
        <v>1</v>
      </c>
      <c r="L108" s="31">
        <v>2</v>
      </c>
      <c r="M108" s="31">
        <v>0</v>
      </c>
      <c r="N108" s="31">
        <v>6</v>
      </c>
      <c r="O108" s="31">
        <v>10</v>
      </c>
      <c r="P108" s="31">
        <v>4</v>
      </c>
      <c r="Q108" s="35">
        <f t="shared" si="6"/>
        <v>23</v>
      </c>
      <c r="R108" s="68"/>
      <c r="S108" s="68"/>
      <c r="T108" s="68"/>
      <c r="U108" s="68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</row>
    <row r="109" spans="1:47" s="99" customFormat="1" ht="16.149999999999999" customHeight="1" x14ac:dyDescent="0.2">
      <c r="A109" s="31">
        <v>106</v>
      </c>
      <c r="B109" s="31" t="s">
        <v>1577</v>
      </c>
      <c r="C109" s="31">
        <v>67499704890</v>
      </c>
      <c r="D109" s="31" t="s">
        <v>1578</v>
      </c>
      <c r="E109" s="31" t="s">
        <v>1579</v>
      </c>
      <c r="F109" s="31" t="s">
        <v>1125</v>
      </c>
      <c r="G109" s="31" t="s">
        <v>27</v>
      </c>
      <c r="H109" s="31">
        <v>21</v>
      </c>
      <c r="I109" s="31" t="s">
        <v>1365</v>
      </c>
      <c r="J109" s="31">
        <v>4</v>
      </c>
      <c r="K109" s="31">
        <v>6</v>
      </c>
      <c r="L109" s="31">
        <v>2</v>
      </c>
      <c r="M109" s="31">
        <v>0</v>
      </c>
      <c r="N109" s="31">
        <v>0</v>
      </c>
      <c r="O109" s="31">
        <v>10</v>
      </c>
      <c r="P109" s="31">
        <v>1</v>
      </c>
      <c r="Q109" s="35">
        <f t="shared" si="6"/>
        <v>23</v>
      </c>
      <c r="R109" s="68"/>
      <c r="S109" s="68"/>
      <c r="T109" s="68"/>
      <c r="U109" s="68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</row>
    <row r="110" spans="1:47" s="99" customFormat="1" ht="16.149999999999999" customHeight="1" x14ac:dyDescent="0.2">
      <c r="A110" s="31">
        <v>107</v>
      </c>
      <c r="B110" s="31" t="s">
        <v>1580</v>
      </c>
      <c r="C110" s="31" t="s">
        <v>1581</v>
      </c>
      <c r="D110" s="31" t="s">
        <v>938</v>
      </c>
      <c r="E110" s="31" t="s">
        <v>1582</v>
      </c>
      <c r="F110" s="31" t="s">
        <v>1172</v>
      </c>
      <c r="G110" s="31" t="s">
        <v>27</v>
      </c>
      <c r="H110" s="31">
        <v>21</v>
      </c>
      <c r="I110" s="31" t="s">
        <v>1173</v>
      </c>
      <c r="J110" s="31">
        <v>4</v>
      </c>
      <c r="K110" s="31">
        <v>2</v>
      </c>
      <c r="L110" s="31">
        <v>6</v>
      </c>
      <c r="M110" s="31">
        <v>1</v>
      </c>
      <c r="N110" s="31">
        <v>0</v>
      </c>
      <c r="O110" s="31">
        <v>9</v>
      </c>
      <c r="P110" s="31">
        <v>1</v>
      </c>
      <c r="Q110" s="35">
        <f t="shared" si="6"/>
        <v>23</v>
      </c>
      <c r="R110" s="68"/>
      <c r="S110" s="68"/>
      <c r="T110" s="68"/>
      <c r="U110" s="68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</row>
    <row r="111" spans="1:47" s="99" customFormat="1" ht="16.149999999999999" customHeight="1" x14ac:dyDescent="0.2">
      <c r="A111" s="31">
        <v>108</v>
      </c>
      <c r="B111" s="36" t="s">
        <v>2478</v>
      </c>
      <c r="C111" s="50" t="s">
        <v>2479</v>
      </c>
      <c r="D111" s="31" t="s">
        <v>968</v>
      </c>
      <c r="E111" s="31" t="s">
        <v>2480</v>
      </c>
      <c r="F111" s="31" t="s">
        <v>2195</v>
      </c>
      <c r="G111" s="31" t="s">
        <v>27</v>
      </c>
      <c r="H111" s="31">
        <v>21</v>
      </c>
      <c r="I111" s="31" t="s">
        <v>2196</v>
      </c>
      <c r="J111" s="30">
        <v>3</v>
      </c>
      <c r="K111" s="31">
        <v>1</v>
      </c>
      <c r="L111" s="31">
        <v>6</v>
      </c>
      <c r="M111" s="31">
        <v>0</v>
      </c>
      <c r="N111" s="31">
        <v>0</v>
      </c>
      <c r="O111" s="31">
        <v>10</v>
      </c>
      <c r="P111" s="31">
        <v>3</v>
      </c>
      <c r="Q111" s="35">
        <f t="shared" si="6"/>
        <v>23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</row>
    <row r="112" spans="1:47" s="99" customFormat="1" ht="16.149999999999999" customHeight="1" x14ac:dyDescent="0.2">
      <c r="A112" s="31">
        <v>109</v>
      </c>
      <c r="B112" s="36" t="s">
        <v>3218</v>
      </c>
      <c r="C112" s="50" t="s">
        <v>3219</v>
      </c>
      <c r="D112" s="31" t="s">
        <v>2185</v>
      </c>
      <c r="E112" s="31" t="s">
        <v>3220</v>
      </c>
      <c r="F112" s="31" t="s">
        <v>2873</v>
      </c>
      <c r="G112" s="31" t="s">
        <v>2874</v>
      </c>
      <c r="H112" s="31">
        <v>21</v>
      </c>
      <c r="I112" s="31" t="s">
        <v>3122</v>
      </c>
      <c r="J112" s="30">
        <v>4</v>
      </c>
      <c r="K112" s="31">
        <v>1</v>
      </c>
      <c r="L112" s="31">
        <v>6</v>
      </c>
      <c r="M112" s="31">
        <v>1</v>
      </c>
      <c r="N112" s="31">
        <v>0</v>
      </c>
      <c r="O112" s="31">
        <v>10</v>
      </c>
      <c r="P112" s="31">
        <v>1</v>
      </c>
      <c r="Q112" s="35">
        <f t="shared" si="6"/>
        <v>23</v>
      </c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</row>
    <row r="113" spans="1:47" s="99" customFormat="1" ht="16.149999999999999" customHeight="1" x14ac:dyDescent="0.2">
      <c r="A113" s="31">
        <v>110</v>
      </c>
      <c r="B113" s="36" t="s">
        <v>1049</v>
      </c>
      <c r="C113" s="50" t="s">
        <v>1050</v>
      </c>
      <c r="D113" s="31" t="s">
        <v>213</v>
      </c>
      <c r="E113" s="31" t="s">
        <v>1051</v>
      </c>
      <c r="F113" s="31" t="s">
        <v>501</v>
      </c>
      <c r="G113" s="31" t="s">
        <v>27</v>
      </c>
      <c r="H113" s="31">
        <v>21</v>
      </c>
      <c r="I113" s="31" t="s">
        <v>693</v>
      </c>
      <c r="J113" s="30">
        <v>4</v>
      </c>
      <c r="K113" s="31">
        <v>6</v>
      </c>
      <c r="L113" s="31">
        <v>6</v>
      </c>
      <c r="M113" s="31">
        <v>0</v>
      </c>
      <c r="N113" s="31">
        <v>0</v>
      </c>
      <c r="O113" s="31">
        <v>4</v>
      </c>
      <c r="P113" s="31">
        <v>2</v>
      </c>
      <c r="Q113" s="35">
        <f t="shared" si="6"/>
        <v>22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</row>
    <row r="114" spans="1:47" s="99" customFormat="1" ht="16.149999999999999" customHeight="1" x14ac:dyDescent="0.2">
      <c r="A114" s="31">
        <v>111</v>
      </c>
      <c r="B114" s="36" t="s">
        <v>1052</v>
      </c>
      <c r="C114" s="50" t="s">
        <v>1053</v>
      </c>
      <c r="D114" s="31" t="s">
        <v>234</v>
      </c>
      <c r="E114" s="31" t="s">
        <v>143</v>
      </c>
      <c r="F114" s="31" t="s">
        <v>470</v>
      </c>
      <c r="G114" s="31" t="s">
        <v>27</v>
      </c>
      <c r="H114" s="31">
        <v>21</v>
      </c>
      <c r="I114" s="31" t="s">
        <v>746</v>
      </c>
      <c r="J114" s="30">
        <v>0</v>
      </c>
      <c r="K114" s="31">
        <v>3</v>
      </c>
      <c r="L114" s="31">
        <v>2</v>
      </c>
      <c r="M114" s="31">
        <v>0</v>
      </c>
      <c r="N114" s="31">
        <v>1</v>
      </c>
      <c r="O114" s="31">
        <v>6</v>
      </c>
      <c r="P114" s="31">
        <v>10</v>
      </c>
      <c r="Q114" s="35">
        <f t="shared" si="6"/>
        <v>22</v>
      </c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</row>
    <row r="115" spans="1:47" s="99" customFormat="1" ht="16.149999999999999" customHeight="1" x14ac:dyDescent="0.2">
      <c r="A115" s="31">
        <v>112</v>
      </c>
      <c r="B115" s="36" t="s">
        <v>1054</v>
      </c>
      <c r="C115" s="50" t="s">
        <v>1055</v>
      </c>
      <c r="D115" s="31" t="s">
        <v>1056</v>
      </c>
      <c r="E115" s="31" t="s">
        <v>1057</v>
      </c>
      <c r="F115" s="31" t="s">
        <v>486</v>
      </c>
      <c r="G115" s="31" t="s">
        <v>27</v>
      </c>
      <c r="H115" s="31">
        <v>21</v>
      </c>
      <c r="I115" s="31" t="s">
        <v>1004</v>
      </c>
      <c r="J115" s="30">
        <v>1</v>
      </c>
      <c r="K115" s="31">
        <v>1</v>
      </c>
      <c r="L115" s="31">
        <v>6</v>
      </c>
      <c r="M115" s="31">
        <v>0</v>
      </c>
      <c r="N115" s="31">
        <v>5</v>
      </c>
      <c r="O115" s="31">
        <v>1</v>
      </c>
      <c r="P115" s="31">
        <v>8</v>
      </c>
      <c r="Q115" s="35">
        <f t="shared" si="6"/>
        <v>22</v>
      </c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</row>
    <row r="116" spans="1:47" s="99" customFormat="1" ht="16.149999999999999" customHeight="1" x14ac:dyDescent="0.2">
      <c r="A116" s="31">
        <v>113</v>
      </c>
      <c r="B116" s="36" t="s">
        <v>1583</v>
      </c>
      <c r="C116" s="31" t="s">
        <v>1584</v>
      </c>
      <c r="D116" s="31" t="s">
        <v>99</v>
      </c>
      <c r="E116" s="31" t="s">
        <v>1585</v>
      </c>
      <c r="F116" s="31" t="s">
        <v>1098</v>
      </c>
      <c r="G116" s="31" t="s">
        <v>27</v>
      </c>
      <c r="H116" s="31">
        <v>21</v>
      </c>
      <c r="I116" s="31" t="s">
        <v>1099</v>
      </c>
      <c r="J116" s="30">
        <v>0</v>
      </c>
      <c r="K116" s="31">
        <v>1</v>
      </c>
      <c r="L116" s="31">
        <v>2</v>
      </c>
      <c r="M116" s="31">
        <v>0</v>
      </c>
      <c r="N116" s="31">
        <v>6</v>
      </c>
      <c r="O116" s="31">
        <v>3</v>
      </c>
      <c r="P116" s="31">
        <v>10</v>
      </c>
      <c r="Q116" s="35">
        <f t="shared" si="6"/>
        <v>22</v>
      </c>
      <c r="R116" s="68"/>
      <c r="S116" s="68"/>
      <c r="T116" s="68"/>
      <c r="U116" s="68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</row>
    <row r="117" spans="1:47" s="99" customFormat="1" ht="16.149999999999999" customHeight="1" x14ac:dyDescent="0.2">
      <c r="A117" s="31">
        <v>114</v>
      </c>
      <c r="B117" s="121" t="s">
        <v>2066</v>
      </c>
      <c r="C117" s="51" t="s">
        <v>2067</v>
      </c>
      <c r="D117" s="52" t="s">
        <v>30</v>
      </c>
      <c r="E117" s="52" t="s">
        <v>2068</v>
      </c>
      <c r="F117" s="52">
        <v>2266</v>
      </c>
      <c r="G117" s="52" t="s">
        <v>27</v>
      </c>
      <c r="H117" s="31">
        <v>21</v>
      </c>
      <c r="I117" s="52" t="s">
        <v>1827</v>
      </c>
      <c r="J117" s="30">
        <v>5</v>
      </c>
      <c r="K117" s="31">
        <v>5</v>
      </c>
      <c r="L117" s="31">
        <v>6</v>
      </c>
      <c r="M117" s="31">
        <v>0</v>
      </c>
      <c r="N117" s="31">
        <v>0</v>
      </c>
      <c r="O117" s="31">
        <v>4</v>
      </c>
      <c r="P117" s="31">
        <v>2</v>
      </c>
      <c r="Q117" s="35">
        <f t="shared" si="6"/>
        <v>22</v>
      </c>
      <c r="R117" s="68"/>
      <c r="S117" s="68"/>
      <c r="T117" s="68"/>
      <c r="U117" s="68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</row>
    <row r="118" spans="1:47" s="99" customFormat="1" ht="16.149999999999999" customHeight="1" x14ac:dyDescent="0.2">
      <c r="A118" s="31">
        <v>115</v>
      </c>
      <c r="B118" s="121" t="s">
        <v>411</v>
      </c>
      <c r="C118" s="50">
        <v>96245420381</v>
      </c>
      <c r="D118" s="31" t="s">
        <v>151</v>
      </c>
      <c r="E118" s="31" t="s">
        <v>412</v>
      </c>
      <c r="F118" s="31" t="s">
        <v>43</v>
      </c>
      <c r="G118" s="31" t="s">
        <v>27</v>
      </c>
      <c r="H118" s="31">
        <v>21</v>
      </c>
      <c r="I118" s="31" t="s">
        <v>403</v>
      </c>
      <c r="J118" s="30">
        <v>4</v>
      </c>
      <c r="K118" s="31">
        <v>6</v>
      </c>
      <c r="L118" s="31">
        <v>6</v>
      </c>
      <c r="M118" s="31">
        <v>1</v>
      </c>
      <c r="N118" s="31">
        <v>1</v>
      </c>
      <c r="O118" s="31">
        <v>2</v>
      </c>
      <c r="P118" s="31">
        <v>1</v>
      </c>
      <c r="Q118" s="35">
        <v>21</v>
      </c>
      <c r="R118" s="68"/>
      <c r="S118" s="68"/>
      <c r="T118" s="68"/>
      <c r="U118" s="68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</row>
    <row r="119" spans="1:47" s="99" customFormat="1" ht="16.149999999999999" customHeight="1" x14ac:dyDescent="0.2">
      <c r="A119" s="31">
        <v>116</v>
      </c>
      <c r="B119" s="36" t="s">
        <v>1058</v>
      </c>
      <c r="C119" s="50" t="s">
        <v>1059</v>
      </c>
      <c r="D119" s="31" t="s">
        <v>1027</v>
      </c>
      <c r="E119" s="31" t="s">
        <v>1060</v>
      </c>
      <c r="F119" s="31" t="s">
        <v>576</v>
      </c>
      <c r="G119" s="31" t="s">
        <v>27</v>
      </c>
      <c r="H119" s="31">
        <v>21</v>
      </c>
      <c r="I119" s="31" t="s">
        <v>993</v>
      </c>
      <c r="J119" s="30">
        <v>4</v>
      </c>
      <c r="K119" s="31">
        <v>0</v>
      </c>
      <c r="L119" s="31">
        <v>1</v>
      </c>
      <c r="M119" s="31">
        <v>1</v>
      </c>
      <c r="N119" s="31">
        <v>4</v>
      </c>
      <c r="O119" s="31">
        <v>1</v>
      </c>
      <c r="P119" s="31">
        <v>10</v>
      </c>
      <c r="Q119" s="35">
        <f t="shared" ref="Q119:Q126" si="7">SUM(J119:P119)</f>
        <v>21</v>
      </c>
      <c r="R119" s="68"/>
      <c r="S119" s="68"/>
      <c r="T119" s="68"/>
      <c r="U119" s="68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</row>
    <row r="120" spans="1:47" s="99" customFormat="1" ht="16.149999999999999" customHeight="1" x14ac:dyDescent="0.2">
      <c r="A120" s="31">
        <v>117</v>
      </c>
      <c r="B120" s="36" t="s">
        <v>1586</v>
      </c>
      <c r="C120" s="31">
        <v>27548483830</v>
      </c>
      <c r="D120" s="31" t="s">
        <v>1587</v>
      </c>
      <c r="E120" s="31" t="s">
        <v>1588</v>
      </c>
      <c r="F120" s="31" t="s">
        <v>1230</v>
      </c>
      <c r="G120" s="31" t="s">
        <v>27</v>
      </c>
      <c r="H120" s="31">
        <v>21</v>
      </c>
      <c r="I120" s="31" t="s">
        <v>1589</v>
      </c>
      <c r="J120" s="30">
        <v>0</v>
      </c>
      <c r="K120" s="31">
        <v>5</v>
      </c>
      <c r="L120" s="31">
        <v>6</v>
      </c>
      <c r="M120" s="31">
        <v>0</v>
      </c>
      <c r="N120" s="31">
        <v>0</v>
      </c>
      <c r="O120" s="31">
        <v>0</v>
      </c>
      <c r="P120" s="31">
        <v>10</v>
      </c>
      <c r="Q120" s="35">
        <f t="shared" si="7"/>
        <v>21</v>
      </c>
      <c r="R120" s="68"/>
      <c r="S120" s="68"/>
      <c r="T120" s="68"/>
      <c r="U120" s="68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</row>
    <row r="121" spans="1:47" s="99" customFormat="1" ht="16.149999999999999" customHeight="1" x14ac:dyDescent="0.2">
      <c r="A121" s="31">
        <v>118</v>
      </c>
      <c r="B121" s="121" t="s">
        <v>2069</v>
      </c>
      <c r="C121" s="51" t="s">
        <v>2070</v>
      </c>
      <c r="D121" s="52" t="s">
        <v>429</v>
      </c>
      <c r="E121" s="52" t="s">
        <v>2071</v>
      </c>
      <c r="F121" s="52">
        <v>2271</v>
      </c>
      <c r="G121" s="52" t="s">
        <v>27</v>
      </c>
      <c r="H121" s="31">
        <v>21</v>
      </c>
      <c r="I121" s="52" t="s">
        <v>1806</v>
      </c>
      <c r="J121" s="30">
        <v>0</v>
      </c>
      <c r="K121" s="31">
        <v>2</v>
      </c>
      <c r="L121" s="31">
        <v>0</v>
      </c>
      <c r="M121" s="31">
        <v>0</v>
      </c>
      <c r="N121" s="31">
        <v>2</v>
      </c>
      <c r="O121" s="31">
        <v>8</v>
      </c>
      <c r="P121" s="31">
        <v>9</v>
      </c>
      <c r="Q121" s="35">
        <f t="shared" si="7"/>
        <v>21</v>
      </c>
      <c r="R121" s="68"/>
      <c r="S121" s="68"/>
      <c r="T121" s="68"/>
      <c r="U121" s="68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</row>
    <row r="122" spans="1:47" s="99" customFormat="1" ht="16.149999999999999" customHeight="1" x14ac:dyDescent="0.2">
      <c r="A122" s="31">
        <v>119</v>
      </c>
      <c r="B122" s="36" t="s">
        <v>2481</v>
      </c>
      <c r="C122" s="34" t="s">
        <v>2482</v>
      </c>
      <c r="D122" s="31" t="s">
        <v>2312</v>
      </c>
      <c r="E122" s="31" t="s">
        <v>2483</v>
      </c>
      <c r="F122" s="31" t="s">
        <v>2125</v>
      </c>
      <c r="G122" s="31" t="s">
        <v>27</v>
      </c>
      <c r="H122" s="31">
        <v>21</v>
      </c>
      <c r="I122" s="31" t="s">
        <v>2459</v>
      </c>
      <c r="J122" s="30">
        <v>1</v>
      </c>
      <c r="K122" s="31">
        <v>6</v>
      </c>
      <c r="L122" s="31">
        <v>6</v>
      </c>
      <c r="M122" s="31">
        <v>1</v>
      </c>
      <c r="N122" s="31">
        <v>1</v>
      </c>
      <c r="O122" s="31">
        <v>4</v>
      </c>
      <c r="P122" s="31">
        <v>2</v>
      </c>
      <c r="Q122" s="35">
        <f t="shared" si="7"/>
        <v>21</v>
      </c>
      <c r="R122" s="68"/>
      <c r="S122" s="68"/>
      <c r="T122" s="68"/>
      <c r="U122" s="68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</row>
    <row r="123" spans="1:47" s="99" customFormat="1" ht="16.149999999999999" customHeight="1" x14ac:dyDescent="0.2">
      <c r="A123" s="31">
        <v>120</v>
      </c>
      <c r="B123" s="36" t="s">
        <v>2484</v>
      </c>
      <c r="C123" s="34" t="s">
        <v>2485</v>
      </c>
      <c r="D123" s="31" t="s">
        <v>2486</v>
      </c>
      <c r="E123" s="31" t="s">
        <v>2487</v>
      </c>
      <c r="F123" s="31" t="s">
        <v>2119</v>
      </c>
      <c r="G123" s="31" t="s">
        <v>27</v>
      </c>
      <c r="H123" s="31">
        <v>21</v>
      </c>
      <c r="I123" s="31" t="s">
        <v>2477</v>
      </c>
      <c r="J123" s="30">
        <v>6</v>
      </c>
      <c r="K123" s="31">
        <v>3</v>
      </c>
      <c r="L123" s="31">
        <v>6</v>
      </c>
      <c r="M123" s="31">
        <v>0</v>
      </c>
      <c r="N123" s="31">
        <v>1</v>
      </c>
      <c r="O123" s="31">
        <v>0</v>
      </c>
      <c r="P123" s="31">
        <v>5</v>
      </c>
      <c r="Q123" s="35">
        <f t="shared" si="7"/>
        <v>21</v>
      </c>
      <c r="R123" s="68"/>
      <c r="S123" s="68"/>
      <c r="T123" s="68"/>
      <c r="U123" s="68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</row>
    <row r="124" spans="1:47" s="99" customFormat="1" ht="16.149999999999999" customHeight="1" x14ac:dyDescent="0.2">
      <c r="A124" s="31">
        <v>121</v>
      </c>
      <c r="B124" s="36" t="s">
        <v>3221</v>
      </c>
      <c r="C124" s="50" t="s">
        <v>3222</v>
      </c>
      <c r="D124" s="31" t="s">
        <v>1199</v>
      </c>
      <c r="E124" s="31" t="s">
        <v>1467</v>
      </c>
      <c r="F124" s="31" t="s">
        <v>2896</v>
      </c>
      <c r="G124" s="31" t="s">
        <v>27</v>
      </c>
      <c r="H124" s="31">
        <v>21</v>
      </c>
      <c r="I124" s="31" t="s">
        <v>2897</v>
      </c>
      <c r="J124" s="30">
        <v>0</v>
      </c>
      <c r="K124" s="31">
        <v>6</v>
      </c>
      <c r="L124" s="31">
        <v>0</v>
      </c>
      <c r="M124" s="31">
        <v>0</v>
      </c>
      <c r="N124" s="31">
        <v>0</v>
      </c>
      <c r="O124" s="31">
        <v>10</v>
      </c>
      <c r="P124" s="31">
        <v>5</v>
      </c>
      <c r="Q124" s="35">
        <f t="shared" si="7"/>
        <v>21</v>
      </c>
      <c r="R124" s="68"/>
      <c r="S124" s="68"/>
      <c r="T124" s="68"/>
      <c r="U124" s="68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</row>
    <row r="125" spans="1:47" s="99" customFormat="1" ht="16.149999999999999" customHeight="1" x14ac:dyDescent="0.2">
      <c r="A125" s="31">
        <v>122</v>
      </c>
      <c r="B125" s="36" t="s">
        <v>3223</v>
      </c>
      <c r="C125" s="56" t="s">
        <v>3224</v>
      </c>
      <c r="D125" s="57" t="s">
        <v>637</v>
      </c>
      <c r="E125" s="57" t="s">
        <v>1467</v>
      </c>
      <c r="F125" s="31" t="s">
        <v>2956</v>
      </c>
      <c r="G125" s="31" t="s">
        <v>3025</v>
      </c>
      <c r="H125" s="31">
        <v>21</v>
      </c>
      <c r="I125" s="31" t="s">
        <v>3225</v>
      </c>
      <c r="J125" s="30">
        <v>4</v>
      </c>
      <c r="K125" s="31">
        <v>3</v>
      </c>
      <c r="L125" s="31">
        <v>6</v>
      </c>
      <c r="M125" s="31">
        <v>1</v>
      </c>
      <c r="N125" s="31">
        <v>6</v>
      </c>
      <c r="O125" s="31">
        <v>1</v>
      </c>
      <c r="P125" s="31">
        <v>0</v>
      </c>
      <c r="Q125" s="35">
        <f t="shared" si="7"/>
        <v>21</v>
      </c>
      <c r="R125" s="68"/>
      <c r="S125" s="68"/>
      <c r="T125" s="68"/>
      <c r="U125" s="68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</row>
    <row r="126" spans="1:47" s="99" customFormat="1" ht="16.149999999999999" customHeight="1" x14ac:dyDescent="0.2">
      <c r="A126" s="31">
        <v>123</v>
      </c>
      <c r="B126" s="36" t="s">
        <v>3226</v>
      </c>
      <c r="C126" s="56" t="s">
        <v>3227</v>
      </c>
      <c r="D126" s="57" t="s">
        <v>313</v>
      </c>
      <c r="E126" s="57" t="s">
        <v>3228</v>
      </c>
      <c r="F126" s="31" t="s">
        <v>2956</v>
      </c>
      <c r="G126" s="31" t="s">
        <v>3025</v>
      </c>
      <c r="H126" s="31">
        <v>21</v>
      </c>
      <c r="I126" s="31" t="s">
        <v>3225</v>
      </c>
      <c r="J126" s="30">
        <v>0</v>
      </c>
      <c r="K126" s="31">
        <v>6</v>
      </c>
      <c r="L126" s="31">
        <v>0</v>
      </c>
      <c r="M126" s="31">
        <v>0</v>
      </c>
      <c r="N126" s="31">
        <v>0</v>
      </c>
      <c r="O126" s="31">
        <v>10</v>
      </c>
      <c r="P126" s="31">
        <v>5</v>
      </c>
      <c r="Q126" s="35">
        <f t="shared" si="7"/>
        <v>21</v>
      </c>
      <c r="R126" s="68"/>
      <c r="S126" s="68"/>
      <c r="T126" s="68"/>
      <c r="U126" s="68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</row>
    <row r="127" spans="1:47" s="99" customFormat="1" ht="16.149999999999999" customHeight="1" x14ac:dyDescent="0.2">
      <c r="A127" s="31">
        <v>124</v>
      </c>
      <c r="B127" s="121" t="s">
        <v>413</v>
      </c>
      <c r="C127" s="50">
        <v>34209713525</v>
      </c>
      <c r="D127" s="31" t="s">
        <v>313</v>
      </c>
      <c r="E127" s="31" t="s">
        <v>414</v>
      </c>
      <c r="F127" s="31" t="s">
        <v>231</v>
      </c>
      <c r="G127" s="31" t="s">
        <v>27</v>
      </c>
      <c r="H127" s="31">
        <v>21</v>
      </c>
      <c r="I127" s="31" t="s">
        <v>232</v>
      </c>
      <c r="J127" s="30">
        <v>0</v>
      </c>
      <c r="K127" s="31">
        <v>1</v>
      </c>
      <c r="L127" s="31">
        <v>0</v>
      </c>
      <c r="M127" s="31">
        <v>1</v>
      </c>
      <c r="N127" s="31">
        <v>4</v>
      </c>
      <c r="O127" s="31">
        <v>4</v>
      </c>
      <c r="P127" s="31">
        <v>10</v>
      </c>
      <c r="Q127" s="35">
        <v>20</v>
      </c>
      <c r="R127" s="68"/>
      <c r="S127" s="68"/>
      <c r="T127" s="68"/>
      <c r="U127" s="68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</row>
    <row r="128" spans="1:47" s="99" customFormat="1" ht="16.149999999999999" customHeight="1" x14ac:dyDescent="0.2">
      <c r="A128" s="31">
        <v>125</v>
      </c>
      <c r="B128" s="36" t="s">
        <v>1590</v>
      </c>
      <c r="C128" s="31" t="s">
        <v>1591</v>
      </c>
      <c r="D128" s="31" t="s">
        <v>1592</v>
      </c>
      <c r="E128" s="31" t="s">
        <v>1593</v>
      </c>
      <c r="F128" s="31" t="s">
        <v>1156</v>
      </c>
      <c r="G128" s="31" t="s">
        <v>27</v>
      </c>
      <c r="H128" s="31">
        <v>21</v>
      </c>
      <c r="I128" s="31" t="s">
        <v>1538</v>
      </c>
      <c r="J128" s="30">
        <v>0</v>
      </c>
      <c r="K128" s="31">
        <v>2</v>
      </c>
      <c r="L128" s="31">
        <v>6</v>
      </c>
      <c r="M128" s="31">
        <v>0</v>
      </c>
      <c r="N128" s="31">
        <v>0</v>
      </c>
      <c r="O128" s="31">
        <v>10</v>
      </c>
      <c r="P128" s="31">
        <v>2</v>
      </c>
      <c r="Q128" s="35">
        <f>SUM(J128:P128)</f>
        <v>20</v>
      </c>
      <c r="R128" s="68"/>
      <c r="S128" s="68"/>
      <c r="T128" s="68"/>
      <c r="U128" s="68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</row>
    <row r="129" spans="1:47" s="99" customFormat="1" ht="16.149999999999999" customHeight="1" x14ac:dyDescent="0.2">
      <c r="A129" s="31">
        <v>126</v>
      </c>
      <c r="B129" s="121" t="s">
        <v>2072</v>
      </c>
      <c r="C129" s="51" t="s">
        <v>2073</v>
      </c>
      <c r="D129" s="120" t="s">
        <v>226</v>
      </c>
      <c r="E129" s="120" t="s">
        <v>2074</v>
      </c>
      <c r="F129" s="52">
        <v>2907</v>
      </c>
      <c r="G129" s="52" t="s">
        <v>27</v>
      </c>
      <c r="H129" s="31">
        <v>21</v>
      </c>
      <c r="I129" s="52" t="s">
        <v>1832</v>
      </c>
      <c r="J129" s="30">
        <v>6</v>
      </c>
      <c r="K129" s="31">
        <v>6</v>
      </c>
      <c r="L129" s="31">
        <v>6</v>
      </c>
      <c r="M129" s="31">
        <v>0</v>
      </c>
      <c r="N129" s="31">
        <v>0</v>
      </c>
      <c r="O129" s="31">
        <v>0</v>
      </c>
      <c r="P129" s="31">
        <v>2</v>
      </c>
      <c r="Q129" s="35">
        <f>SUM(J129:P129)</f>
        <v>20</v>
      </c>
      <c r="R129" s="68"/>
      <c r="S129" s="68"/>
      <c r="T129" s="68"/>
      <c r="U129" s="68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</row>
    <row r="130" spans="1:47" s="99" customFormat="1" ht="16.149999999999999" customHeight="1" x14ac:dyDescent="0.2">
      <c r="A130" s="31">
        <v>127</v>
      </c>
      <c r="B130" s="121" t="s">
        <v>2075</v>
      </c>
      <c r="C130" s="51" t="s">
        <v>2076</v>
      </c>
      <c r="D130" s="51" t="s">
        <v>201</v>
      </c>
      <c r="E130" s="51" t="s">
        <v>1672</v>
      </c>
      <c r="F130" s="51" t="s">
        <v>1798</v>
      </c>
      <c r="G130" s="52" t="s">
        <v>27</v>
      </c>
      <c r="H130" s="31">
        <v>21</v>
      </c>
      <c r="I130" s="51" t="s">
        <v>1799</v>
      </c>
      <c r="J130" s="30">
        <v>6</v>
      </c>
      <c r="K130" s="31">
        <v>3</v>
      </c>
      <c r="L130" s="31">
        <v>6</v>
      </c>
      <c r="M130" s="31">
        <v>0</v>
      </c>
      <c r="N130" s="31">
        <v>2</v>
      </c>
      <c r="O130" s="31">
        <v>2</v>
      </c>
      <c r="P130" s="31">
        <v>1</v>
      </c>
      <c r="Q130" s="35">
        <v>20</v>
      </c>
      <c r="R130" s="68"/>
      <c r="S130" s="68"/>
      <c r="T130" s="68"/>
      <c r="U130" s="68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</row>
    <row r="131" spans="1:47" s="99" customFormat="1" ht="16.149999999999999" customHeight="1" x14ac:dyDescent="0.2">
      <c r="A131" s="31">
        <v>128</v>
      </c>
      <c r="B131" s="36" t="s">
        <v>2488</v>
      </c>
      <c r="C131" s="34" t="s">
        <v>2489</v>
      </c>
      <c r="D131" s="31" t="s">
        <v>2490</v>
      </c>
      <c r="E131" s="31" t="s">
        <v>2491</v>
      </c>
      <c r="F131" s="31" t="s">
        <v>2133</v>
      </c>
      <c r="G131" s="31" t="s">
        <v>27</v>
      </c>
      <c r="H131" s="31">
        <v>21</v>
      </c>
      <c r="I131" s="31" t="s">
        <v>2239</v>
      </c>
      <c r="J131" s="30">
        <v>0</v>
      </c>
      <c r="K131" s="31">
        <v>6</v>
      </c>
      <c r="L131" s="31">
        <v>6</v>
      </c>
      <c r="M131" s="31">
        <v>0</v>
      </c>
      <c r="N131" s="31">
        <v>0</v>
      </c>
      <c r="O131" s="31">
        <v>6</v>
      </c>
      <c r="P131" s="31">
        <v>2</v>
      </c>
      <c r="Q131" s="35">
        <f>SUM(J131:P131)</f>
        <v>20</v>
      </c>
      <c r="R131" s="68"/>
      <c r="S131" s="68"/>
      <c r="T131" s="68"/>
      <c r="U131" s="68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</row>
    <row r="132" spans="1:47" s="99" customFormat="1" ht="16.149999999999999" customHeight="1" x14ac:dyDescent="0.2">
      <c r="A132" s="31">
        <v>129</v>
      </c>
      <c r="B132" s="36" t="s">
        <v>2256</v>
      </c>
      <c r="C132" s="50" t="s">
        <v>2492</v>
      </c>
      <c r="D132" s="31" t="s">
        <v>637</v>
      </c>
      <c r="E132" s="31" t="s">
        <v>2493</v>
      </c>
      <c r="F132" s="31" t="s">
        <v>2195</v>
      </c>
      <c r="G132" s="31" t="s">
        <v>27</v>
      </c>
      <c r="H132" s="31">
        <v>21</v>
      </c>
      <c r="I132" s="31" t="s">
        <v>2494</v>
      </c>
      <c r="J132" s="30">
        <v>0</v>
      </c>
      <c r="K132" s="31">
        <v>3</v>
      </c>
      <c r="L132" s="31">
        <v>2</v>
      </c>
      <c r="M132" s="31">
        <v>0</v>
      </c>
      <c r="N132" s="31">
        <v>0</v>
      </c>
      <c r="O132" s="31">
        <v>10</v>
      </c>
      <c r="P132" s="31">
        <v>5</v>
      </c>
      <c r="Q132" s="35">
        <f>SUM(J132:P132)</f>
        <v>20</v>
      </c>
      <c r="R132" s="68"/>
      <c r="S132" s="68"/>
      <c r="T132" s="68"/>
      <c r="U132" s="68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</row>
    <row r="133" spans="1:47" s="99" customFormat="1" ht="16.149999999999999" customHeight="1" x14ac:dyDescent="0.2">
      <c r="A133" s="31">
        <v>130</v>
      </c>
      <c r="B133" s="36" t="s">
        <v>2495</v>
      </c>
      <c r="C133" s="50" t="s">
        <v>2496</v>
      </c>
      <c r="D133" s="122" t="s">
        <v>242</v>
      </c>
      <c r="E133" s="31" t="s">
        <v>2497</v>
      </c>
      <c r="F133" s="31" t="s">
        <v>2169</v>
      </c>
      <c r="G133" s="31" t="s">
        <v>27</v>
      </c>
      <c r="H133" s="31">
        <v>21</v>
      </c>
      <c r="I133" s="31" t="s">
        <v>2452</v>
      </c>
      <c r="J133" s="30">
        <v>4</v>
      </c>
      <c r="K133" s="31">
        <v>3</v>
      </c>
      <c r="L133" s="31">
        <v>6</v>
      </c>
      <c r="M133" s="31">
        <v>0</v>
      </c>
      <c r="N133" s="31">
        <v>0</v>
      </c>
      <c r="O133" s="31">
        <v>5</v>
      </c>
      <c r="P133" s="31">
        <v>2</v>
      </c>
      <c r="Q133" s="35">
        <f>SUM(J133:P133)</f>
        <v>20</v>
      </c>
      <c r="R133" s="68"/>
      <c r="S133" s="68"/>
      <c r="T133" s="68"/>
      <c r="U133" s="68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</row>
    <row r="134" spans="1:47" s="99" customFormat="1" ht="16.149999999999999" customHeight="1" x14ac:dyDescent="0.2">
      <c r="A134" s="31">
        <v>131</v>
      </c>
      <c r="B134" s="36" t="s">
        <v>2843</v>
      </c>
      <c r="C134" s="50" t="s">
        <v>2844</v>
      </c>
      <c r="D134" s="31" t="s">
        <v>2845</v>
      </c>
      <c r="E134" s="31" t="s">
        <v>2846</v>
      </c>
      <c r="F134" s="31">
        <v>2197</v>
      </c>
      <c r="G134" s="31" t="s">
        <v>27</v>
      </c>
      <c r="H134" s="31">
        <v>21</v>
      </c>
      <c r="I134" s="31" t="s">
        <v>2751</v>
      </c>
      <c r="J134" s="30">
        <v>0</v>
      </c>
      <c r="K134" s="31">
        <v>6</v>
      </c>
      <c r="L134" s="31">
        <v>2</v>
      </c>
      <c r="M134" s="31">
        <v>0</v>
      </c>
      <c r="N134" s="31">
        <v>1</v>
      </c>
      <c r="O134" s="31">
        <v>6</v>
      </c>
      <c r="P134" s="31">
        <v>5</v>
      </c>
      <c r="Q134" s="35">
        <f>SUM(J134:P134)</f>
        <v>20</v>
      </c>
      <c r="R134" s="68"/>
      <c r="S134" s="68"/>
      <c r="T134" s="68"/>
      <c r="U134" s="68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</row>
    <row r="135" spans="1:47" s="99" customFormat="1" ht="16.149999999999999" customHeight="1" x14ac:dyDescent="0.2">
      <c r="A135" s="31">
        <v>132</v>
      </c>
      <c r="B135" s="121" t="s">
        <v>415</v>
      </c>
      <c r="C135" s="50">
        <v>97646491319</v>
      </c>
      <c r="D135" s="31" t="s">
        <v>416</v>
      </c>
      <c r="E135" s="31" t="s">
        <v>417</v>
      </c>
      <c r="F135" s="31" t="s">
        <v>26</v>
      </c>
      <c r="G135" s="31" t="s">
        <v>27</v>
      </c>
      <c r="H135" s="31">
        <v>21</v>
      </c>
      <c r="I135" s="31" t="s">
        <v>211</v>
      </c>
      <c r="J135" s="30">
        <v>0</v>
      </c>
      <c r="K135" s="31">
        <v>6</v>
      </c>
      <c r="L135" s="31">
        <v>2</v>
      </c>
      <c r="M135" s="31">
        <v>6</v>
      </c>
      <c r="N135" s="31">
        <v>0</v>
      </c>
      <c r="O135" s="31">
        <v>1</v>
      </c>
      <c r="P135" s="31">
        <v>4</v>
      </c>
      <c r="Q135" s="35">
        <v>19</v>
      </c>
      <c r="R135" s="68"/>
      <c r="S135" s="68"/>
      <c r="T135" s="68"/>
      <c r="U135" s="68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</row>
    <row r="136" spans="1:47" s="99" customFormat="1" ht="16.149999999999999" customHeight="1" x14ac:dyDescent="0.2">
      <c r="A136" s="31">
        <v>133</v>
      </c>
      <c r="B136" s="121" t="s">
        <v>418</v>
      </c>
      <c r="C136" s="50">
        <v>59400588525</v>
      </c>
      <c r="D136" s="31" t="s">
        <v>419</v>
      </c>
      <c r="E136" s="31" t="s">
        <v>420</v>
      </c>
      <c r="F136" s="31" t="s">
        <v>96</v>
      </c>
      <c r="G136" s="31" t="s">
        <v>27</v>
      </c>
      <c r="H136" s="31">
        <v>21</v>
      </c>
      <c r="I136" s="31" t="s">
        <v>97</v>
      </c>
      <c r="J136" s="30">
        <v>0</v>
      </c>
      <c r="K136" s="31">
        <v>6</v>
      </c>
      <c r="L136" s="31">
        <v>2</v>
      </c>
      <c r="M136" s="31">
        <v>0</v>
      </c>
      <c r="N136" s="31">
        <v>2</v>
      </c>
      <c r="O136" s="31">
        <v>0</v>
      </c>
      <c r="P136" s="31">
        <v>9</v>
      </c>
      <c r="Q136" s="35">
        <v>19</v>
      </c>
      <c r="R136" s="68"/>
      <c r="S136" s="68"/>
      <c r="T136" s="68"/>
      <c r="U136" s="68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</row>
    <row r="137" spans="1:47" s="99" customFormat="1" ht="16.149999999999999" customHeight="1" x14ac:dyDescent="0.2">
      <c r="A137" s="31">
        <v>134</v>
      </c>
      <c r="B137" s="121" t="s">
        <v>421</v>
      </c>
      <c r="C137" s="50">
        <v>20222293051</v>
      </c>
      <c r="D137" s="31" t="s">
        <v>422</v>
      </c>
      <c r="E137" s="31" t="s">
        <v>423</v>
      </c>
      <c r="F137" s="31" t="s">
        <v>187</v>
      </c>
      <c r="G137" s="31" t="s">
        <v>27</v>
      </c>
      <c r="H137" s="31">
        <v>21</v>
      </c>
      <c r="I137" s="31" t="s">
        <v>80</v>
      </c>
      <c r="J137" s="30">
        <v>4</v>
      </c>
      <c r="K137" s="31">
        <v>6</v>
      </c>
      <c r="L137" s="31">
        <v>0</v>
      </c>
      <c r="M137" s="31">
        <v>1</v>
      </c>
      <c r="N137" s="31">
        <v>0</v>
      </c>
      <c r="O137" s="31">
        <v>3</v>
      </c>
      <c r="P137" s="31">
        <v>5</v>
      </c>
      <c r="Q137" s="35">
        <v>19</v>
      </c>
      <c r="R137" s="68"/>
      <c r="S137" s="68"/>
      <c r="T137" s="68"/>
      <c r="U137" s="68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</row>
    <row r="138" spans="1:47" s="99" customFormat="1" ht="16.149999999999999" customHeight="1" x14ac:dyDescent="0.2">
      <c r="A138" s="31">
        <v>135</v>
      </c>
      <c r="B138" s="121" t="s">
        <v>2077</v>
      </c>
      <c r="C138" s="35">
        <v>14247481486</v>
      </c>
      <c r="D138" s="31" t="s">
        <v>303</v>
      </c>
      <c r="E138" s="31" t="s">
        <v>2078</v>
      </c>
      <c r="F138" s="31">
        <v>2262</v>
      </c>
      <c r="G138" s="52" t="s">
        <v>27</v>
      </c>
      <c r="H138" s="31">
        <v>21</v>
      </c>
      <c r="I138" s="31" t="s">
        <v>1864</v>
      </c>
      <c r="J138" s="30">
        <v>3</v>
      </c>
      <c r="K138" s="31">
        <v>0</v>
      </c>
      <c r="L138" s="31">
        <v>0</v>
      </c>
      <c r="M138" s="31">
        <v>1</v>
      </c>
      <c r="N138" s="31">
        <v>6</v>
      </c>
      <c r="O138" s="31">
        <v>9</v>
      </c>
      <c r="P138" s="31">
        <v>0</v>
      </c>
      <c r="Q138" s="35">
        <f>SUM(J138:P138)</f>
        <v>19</v>
      </c>
      <c r="R138" s="68"/>
      <c r="S138" s="68"/>
      <c r="T138" s="68"/>
      <c r="U138" s="68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</row>
    <row r="139" spans="1:47" s="99" customFormat="1" ht="16.149999999999999" customHeight="1" x14ac:dyDescent="0.2">
      <c r="A139" s="31">
        <v>136</v>
      </c>
      <c r="B139" s="121" t="s">
        <v>2079</v>
      </c>
      <c r="C139" s="50" t="s">
        <v>2080</v>
      </c>
      <c r="D139" s="31" t="s">
        <v>213</v>
      </c>
      <c r="E139" s="31" t="s">
        <v>2081</v>
      </c>
      <c r="F139" s="31">
        <v>2268</v>
      </c>
      <c r="G139" s="52" t="s">
        <v>27</v>
      </c>
      <c r="H139" s="31">
        <v>21</v>
      </c>
      <c r="I139" s="31" t="s">
        <v>1767</v>
      </c>
      <c r="J139" s="30">
        <v>0</v>
      </c>
      <c r="K139" s="31">
        <v>6</v>
      </c>
      <c r="L139" s="31">
        <v>0</v>
      </c>
      <c r="M139" s="31">
        <v>0</v>
      </c>
      <c r="N139" s="31">
        <v>3</v>
      </c>
      <c r="O139" s="31">
        <v>10</v>
      </c>
      <c r="P139" s="31">
        <v>0</v>
      </c>
      <c r="Q139" s="35">
        <f>SUM(J139:P139)</f>
        <v>19</v>
      </c>
      <c r="R139" s="68"/>
      <c r="S139" s="68"/>
      <c r="T139" s="68"/>
      <c r="U139" s="68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</row>
    <row r="140" spans="1:47" s="99" customFormat="1" ht="16.149999999999999" customHeight="1" x14ac:dyDescent="0.2">
      <c r="A140" s="31">
        <v>137</v>
      </c>
      <c r="B140" s="36" t="s">
        <v>2498</v>
      </c>
      <c r="C140" s="34" t="s">
        <v>2499</v>
      </c>
      <c r="D140" s="31" t="s">
        <v>1338</v>
      </c>
      <c r="E140" s="31" t="s">
        <v>2500</v>
      </c>
      <c r="F140" s="31" t="s">
        <v>2139</v>
      </c>
      <c r="G140" s="31" t="s">
        <v>27</v>
      </c>
      <c r="H140" s="31">
        <v>21</v>
      </c>
      <c r="I140" s="31" t="s">
        <v>2448</v>
      </c>
      <c r="J140" s="30">
        <v>1</v>
      </c>
      <c r="K140" s="31">
        <v>6</v>
      </c>
      <c r="L140" s="31">
        <v>6</v>
      </c>
      <c r="M140" s="31">
        <v>0</v>
      </c>
      <c r="N140" s="31">
        <v>0</v>
      </c>
      <c r="O140" s="31">
        <v>2</v>
      </c>
      <c r="P140" s="31">
        <v>4</v>
      </c>
      <c r="Q140" s="35">
        <f>SUM(J140:P140)</f>
        <v>19</v>
      </c>
      <c r="R140" s="68"/>
      <c r="S140" s="68"/>
      <c r="T140" s="68"/>
      <c r="U140" s="68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</row>
    <row r="141" spans="1:47" s="99" customFormat="1" ht="16.149999999999999" customHeight="1" x14ac:dyDescent="0.2">
      <c r="A141" s="31">
        <v>138</v>
      </c>
      <c r="B141" s="31" t="s">
        <v>3229</v>
      </c>
      <c r="C141" s="50" t="s">
        <v>3230</v>
      </c>
      <c r="D141" s="31" t="s">
        <v>3231</v>
      </c>
      <c r="E141" s="31" t="s">
        <v>3232</v>
      </c>
      <c r="F141" s="31" t="s">
        <v>2912</v>
      </c>
      <c r="G141" s="31" t="s">
        <v>2879</v>
      </c>
      <c r="H141" s="31">
        <v>21</v>
      </c>
      <c r="I141" s="31" t="s">
        <v>3233</v>
      </c>
      <c r="J141" s="31">
        <v>2</v>
      </c>
      <c r="K141" s="31">
        <v>1</v>
      </c>
      <c r="L141" s="31">
        <v>6</v>
      </c>
      <c r="M141" s="31">
        <v>1</v>
      </c>
      <c r="N141" s="31">
        <v>4</v>
      </c>
      <c r="O141" s="31">
        <v>3</v>
      </c>
      <c r="P141" s="31">
        <v>2</v>
      </c>
      <c r="Q141" s="35">
        <f>SUM(J141:P141)</f>
        <v>19</v>
      </c>
      <c r="R141" s="68"/>
      <c r="S141" s="68"/>
      <c r="T141" s="68"/>
      <c r="U141" s="68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</row>
    <row r="142" spans="1:47" s="99" customFormat="1" ht="16.149999999999999" customHeight="1" x14ac:dyDescent="0.2">
      <c r="A142" s="31">
        <v>139</v>
      </c>
      <c r="B142" s="50" t="s">
        <v>424</v>
      </c>
      <c r="C142" s="50" t="s">
        <v>425</v>
      </c>
      <c r="D142" s="31" t="s">
        <v>426</v>
      </c>
      <c r="E142" s="31" t="s">
        <v>427</v>
      </c>
      <c r="F142" s="31" t="s">
        <v>263</v>
      </c>
      <c r="G142" s="31" t="s">
        <v>27</v>
      </c>
      <c r="H142" s="31">
        <v>21</v>
      </c>
      <c r="I142" s="31" t="s">
        <v>396</v>
      </c>
      <c r="J142" s="31">
        <v>0</v>
      </c>
      <c r="K142" s="31">
        <v>6</v>
      </c>
      <c r="L142" s="31">
        <v>1</v>
      </c>
      <c r="M142" s="31">
        <v>0</v>
      </c>
      <c r="N142" s="31">
        <v>4</v>
      </c>
      <c r="O142" s="31">
        <v>3</v>
      </c>
      <c r="P142" s="31">
        <v>4</v>
      </c>
      <c r="Q142" s="35">
        <v>18</v>
      </c>
      <c r="R142" s="68"/>
      <c r="S142" s="68"/>
      <c r="T142" s="68"/>
      <c r="U142" s="68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</row>
    <row r="143" spans="1:47" s="99" customFormat="1" ht="16.149999999999999" customHeight="1" x14ac:dyDescent="0.2">
      <c r="A143" s="31">
        <v>140</v>
      </c>
      <c r="B143" s="31" t="s">
        <v>1061</v>
      </c>
      <c r="C143" s="50" t="s">
        <v>1062</v>
      </c>
      <c r="D143" s="31" t="s">
        <v>83</v>
      </c>
      <c r="E143" s="31" t="s">
        <v>1063</v>
      </c>
      <c r="F143" s="31" t="s">
        <v>522</v>
      </c>
      <c r="G143" s="31" t="s">
        <v>27</v>
      </c>
      <c r="H143" s="31">
        <v>21</v>
      </c>
      <c r="I143" s="31" t="s">
        <v>559</v>
      </c>
      <c r="J143" s="31">
        <v>4</v>
      </c>
      <c r="K143" s="31">
        <v>1</v>
      </c>
      <c r="L143" s="31">
        <v>6</v>
      </c>
      <c r="M143" s="31">
        <v>0</v>
      </c>
      <c r="N143" s="31">
        <v>1</v>
      </c>
      <c r="O143" s="31">
        <v>3</v>
      </c>
      <c r="P143" s="31">
        <v>3</v>
      </c>
      <c r="Q143" s="35">
        <f>SUM(J143:P143)</f>
        <v>18</v>
      </c>
      <c r="R143" s="68"/>
      <c r="S143" s="68"/>
      <c r="T143" s="68"/>
      <c r="U143" s="68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</row>
    <row r="144" spans="1:47" s="99" customFormat="1" ht="16.149999999999999" customHeight="1" x14ac:dyDescent="0.2">
      <c r="A144" s="31">
        <v>141</v>
      </c>
      <c r="B144" s="31" t="s">
        <v>2847</v>
      </c>
      <c r="C144" s="50" t="s">
        <v>2848</v>
      </c>
      <c r="D144" s="31" t="s">
        <v>574</v>
      </c>
      <c r="E144" s="31" t="s">
        <v>2849</v>
      </c>
      <c r="F144" s="31">
        <v>2225</v>
      </c>
      <c r="G144" s="31" t="s">
        <v>27</v>
      </c>
      <c r="H144" s="31">
        <v>21</v>
      </c>
      <c r="I144" s="31" t="s">
        <v>2850</v>
      </c>
      <c r="J144" s="31">
        <v>0</v>
      </c>
      <c r="K144" s="31">
        <v>2</v>
      </c>
      <c r="L144" s="31">
        <v>4</v>
      </c>
      <c r="M144" s="31">
        <v>0</v>
      </c>
      <c r="N144" s="31">
        <v>4</v>
      </c>
      <c r="O144" s="31">
        <v>0</v>
      </c>
      <c r="P144" s="31">
        <v>8</v>
      </c>
      <c r="Q144" s="35">
        <f>SUM(J144:P144)</f>
        <v>18</v>
      </c>
      <c r="R144" s="68"/>
      <c r="S144" s="68"/>
      <c r="T144" s="68"/>
      <c r="U144" s="68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</row>
    <row r="145" spans="1:47" s="99" customFormat="1" ht="16.149999999999999" customHeight="1" x14ac:dyDescent="0.2">
      <c r="A145" s="31">
        <v>142</v>
      </c>
      <c r="B145" s="31" t="s">
        <v>3234</v>
      </c>
      <c r="C145" s="56" t="s">
        <v>3235</v>
      </c>
      <c r="D145" s="57" t="s">
        <v>151</v>
      </c>
      <c r="E145" s="57" t="s">
        <v>3033</v>
      </c>
      <c r="F145" s="31" t="s">
        <v>2956</v>
      </c>
      <c r="G145" s="31" t="s">
        <v>3025</v>
      </c>
      <c r="H145" s="31">
        <v>21</v>
      </c>
      <c r="I145" s="31" t="s">
        <v>3225</v>
      </c>
      <c r="J145" s="31">
        <v>0</v>
      </c>
      <c r="K145" s="31">
        <v>4</v>
      </c>
      <c r="L145" s="31">
        <v>6</v>
      </c>
      <c r="M145" s="31">
        <v>4</v>
      </c>
      <c r="N145" s="31">
        <v>0</v>
      </c>
      <c r="O145" s="31">
        <v>2</v>
      </c>
      <c r="P145" s="31">
        <v>2</v>
      </c>
      <c r="Q145" s="35">
        <f>SUM(J145:P145)</f>
        <v>18</v>
      </c>
      <c r="R145" s="68"/>
      <c r="S145" s="68"/>
      <c r="T145" s="68"/>
      <c r="U145" s="68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</row>
    <row r="146" spans="1:47" s="99" customFormat="1" ht="16.149999999999999" customHeight="1" x14ac:dyDescent="0.2">
      <c r="A146" s="31">
        <v>143</v>
      </c>
      <c r="B146" s="74" t="s">
        <v>428</v>
      </c>
      <c r="C146" s="74">
        <v>72924199370</v>
      </c>
      <c r="D146" s="73" t="s">
        <v>429</v>
      </c>
      <c r="E146" s="73" t="s">
        <v>430</v>
      </c>
      <c r="F146" s="73" t="s">
        <v>85</v>
      </c>
      <c r="G146" s="73" t="s">
        <v>27</v>
      </c>
      <c r="H146" s="73">
        <v>21</v>
      </c>
      <c r="I146" s="73" t="s">
        <v>86</v>
      </c>
      <c r="J146" s="73">
        <v>0</v>
      </c>
      <c r="K146" s="73">
        <v>1</v>
      </c>
      <c r="L146" s="73">
        <v>6</v>
      </c>
      <c r="M146" s="73">
        <v>6</v>
      </c>
      <c r="N146" s="73">
        <v>0</v>
      </c>
      <c r="O146" s="73">
        <v>1</v>
      </c>
      <c r="P146" s="73">
        <v>3</v>
      </c>
      <c r="Q146" s="113">
        <v>17</v>
      </c>
      <c r="R146" s="68"/>
      <c r="S146" s="68"/>
      <c r="T146" s="68"/>
      <c r="U146" s="68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</row>
    <row r="147" spans="1:47" s="99" customFormat="1" ht="16.149999999999999" customHeight="1" x14ac:dyDescent="0.2">
      <c r="A147" s="31">
        <v>144</v>
      </c>
      <c r="B147" s="31" t="s">
        <v>1594</v>
      </c>
      <c r="C147" s="31" t="s">
        <v>1595</v>
      </c>
      <c r="D147" s="31" t="s">
        <v>59</v>
      </c>
      <c r="E147" s="31" t="s">
        <v>1120</v>
      </c>
      <c r="F147" s="31" t="s">
        <v>1195</v>
      </c>
      <c r="G147" s="31" t="s">
        <v>27</v>
      </c>
      <c r="H147" s="31">
        <v>21</v>
      </c>
      <c r="I147" s="31" t="s">
        <v>1196</v>
      </c>
      <c r="J147" s="31">
        <v>4</v>
      </c>
      <c r="K147" s="31">
        <v>2</v>
      </c>
      <c r="L147" s="31">
        <v>3</v>
      </c>
      <c r="M147" s="31">
        <v>0</v>
      </c>
      <c r="N147" s="31">
        <v>0</v>
      </c>
      <c r="O147" s="31">
        <v>8</v>
      </c>
      <c r="P147" s="31">
        <v>0</v>
      </c>
      <c r="Q147" s="35">
        <f t="shared" ref="Q147:Q156" si="8">SUM(J147:P147)</f>
        <v>17</v>
      </c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</row>
    <row r="148" spans="1:47" s="99" customFormat="1" ht="16.149999999999999" customHeight="1" x14ac:dyDescent="0.2">
      <c r="A148" s="31">
        <v>145</v>
      </c>
      <c r="B148" s="50" t="s">
        <v>2082</v>
      </c>
      <c r="C148" s="51" t="s">
        <v>2083</v>
      </c>
      <c r="D148" s="52" t="s">
        <v>942</v>
      </c>
      <c r="E148" s="52" t="s">
        <v>2084</v>
      </c>
      <c r="F148" s="31">
        <v>2256</v>
      </c>
      <c r="G148" s="52" t="s">
        <v>27</v>
      </c>
      <c r="H148" s="31">
        <v>21</v>
      </c>
      <c r="I148" s="52" t="s">
        <v>1799</v>
      </c>
      <c r="J148" s="31">
        <v>0</v>
      </c>
      <c r="K148" s="31">
        <v>5</v>
      </c>
      <c r="L148" s="31">
        <v>6</v>
      </c>
      <c r="M148" s="31">
        <v>0</v>
      </c>
      <c r="N148" s="31">
        <v>0</v>
      </c>
      <c r="O148" s="31">
        <v>4</v>
      </c>
      <c r="P148" s="31">
        <v>2</v>
      </c>
      <c r="Q148" s="35">
        <f t="shared" si="8"/>
        <v>17</v>
      </c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</row>
    <row r="149" spans="1:47" s="99" customFormat="1" ht="16.149999999999999" customHeight="1" x14ac:dyDescent="0.2">
      <c r="A149" s="31">
        <v>146</v>
      </c>
      <c r="B149" s="31" t="s">
        <v>2501</v>
      </c>
      <c r="C149" s="50" t="s">
        <v>2502</v>
      </c>
      <c r="D149" s="31" t="s">
        <v>2503</v>
      </c>
      <c r="E149" s="31" t="s">
        <v>2504</v>
      </c>
      <c r="F149" s="31" t="s">
        <v>2195</v>
      </c>
      <c r="G149" s="31" t="s">
        <v>27</v>
      </c>
      <c r="H149" s="31">
        <v>21</v>
      </c>
      <c r="I149" s="31" t="s">
        <v>2196</v>
      </c>
      <c r="J149" s="31">
        <v>1</v>
      </c>
      <c r="K149" s="31">
        <v>0</v>
      </c>
      <c r="L149" s="31">
        <v>6</v>
      </c>
      <c r="M149" s="31">
        <v>0</v>
      </c>
      <c r="N149" s="31">
        <v>2</v>
      </c>
      <c r="O149" s="31">
        <v>8</v>
      </c>
      <c r="P149" s="31">
        <v>0</v>
      </c>
      <c r="Q149" s="35">
        <f t="shared" si="8"/>
        <v>17</v>
      </c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</row>
    <row r="150" spans="1:47" s="99" customFormat="1" ht="16.149999999999999" customHeight="1" x14ac:dyDescent="0.2">
      <c r="A150" s="31">
        <v>147</v>
      </c>
      <c r="B150" s="31" t="s">
        <v>3236</v>
      </c>
      <c r="C150" s="50" t="s">
        <v>3237</v>
      </c>
      <c r="D150" s="31" t="s">
        <v>897</v>
      </c>
      <c r="E150" s="31" t="s">
        <v>2965</v>
      </c>
      <c r="F150" s="31" t="s">
        <v>2878</v>
      </c>
      <c r="G150" s="31" t="s">
        <v>2879</v>
      </c>
      <c r="H150" s="31">
        <v>21</v>
      </c>
      <c r="I150" s="31" t="s">
        <v>2880</v>
      </c>
      <c r="J150" s="31">
        <v>4</v>
      </c>
      <c r="K150" s="31">
        <v>2</v>
      </c>
      <c r="L150" s="31">
        <v>2</v>
      </c>
      <c r="M150" s="31">
        <v>1</v>
      </c>
      <c r="N150" s="31">
        <v>6</v>
      </c>
      <c r="O150" s="31">
        <v>2</v>
      </c>
      <c r="P150" s="31">
        <v>0</v>
      </c>
      <c r="Q150" s="35">
        <f t="shared" si="8"/>
        <v>17</v>
      </c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</row>
    <row r="151" spans="1:47" s="99" customFormat="1" ht="16.149999999999999" customHeight="1" x14ac:dyDescent="0.2">
      <c r="A151" s="31">
        <v>148</v>
      </c>
      <c r="B151" s="31" t="s">
        <v>3238</v>
      </c>
      <c r="C151" s="50" t="s">
        <v>3239</v>
      </c>
      <c r="D151" s="31" t="s">
        <v>151</v>
      </c>
      <c r="E151" s="31" t="s">
        <v>3240</v>
      </c>
      <c r="F151" s="31" t="s">
        <v>2921</v>
      </c>
      <c r="G151" s="31" t="s">
        <v>2879</v>
      </c>
      <c r="H151" s="31">
        <v>21</v>
      </c>
      <c r="I151" s="31" t="s">
        <v>3217</v>
      </c>
      <c r="J151" s="31">
        <v>0</v>
      </c>
      <c r="K151" s="31">
        <v>6</v>
      </c>
      <c r="L151" s="31">
        <v>0</v>
      </c>
      <c r="M151" s="31">
        <v>1</v>
      </c>
      <c r="N151" s="31">
        <v>0</v>
      </c>
      <c r="O151" s="31">
        <v>6</v>
      </c>
      <c r="P151" s="31">
        <v>4</v>
      </c>
      <c r="Q151" s="35">
        <f t="shared" si="8"/>
        <v>17</v>
      </c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</row>
    <row r="152" spans="1:47" s="99" customFormat="1" ht="16.149999999999999" customHeight="1" x14ac:dyDescent="0.2">
      <c r="A152" s="31">
        <v>149</v>
      </c>
      <c r="B152" s="31" t="s">
        <v>1596</v>
      </c>
      <c r="C152" s="31" t="s">
        <v>1597</v>
      </c>
      <c r="D152" s="31" t="s">
        <v>1598</v>
      </c>
      <c r="E152" s="31" t="s">
        <v>1599</v>
      </c>
      <c r="F152" s="31" t="s">
        <v>1187</v>
      </c>
      <c r="G152" s="31" t="s">
        <v>27</v>
      </c>
      <c r="H152" s="31">
        <v>21</v>
      </c>
      <c r="I152" s="31" t="s">
        <v>1600</v>
      </c>
      <c r="J152" s="31">
        <v>2</v>
      </c>
      <c r="K152" s="31">
        <v>2</v>
      </c>
      <c r="L152" s="31">
        <v>1</v>
      </c>
      <c r="M152" s="31">
        <v>0</v>
      </c>
      <c r="N152" s="31">
        <v>0</v>
      </c>
      <c r="O152" s="31">
        <v>1</v>
      </c>
      <c r="P152" s="31">
        <v>10</v>
      </c>
      <c r="Q152" s="35">
        <f t="shared" si="8"/>
        <v>16</v>
      </c>
      <c r="R152" s="68"/>
      <c r="S152" s="68"/>
      <c r="T152" s="68"/>
      <c r="U152" s="68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</row>
    <row r="153" spans="1:47" s="99" customFormat="1" ht="16.149999999999999" customHeight="1" x14ac:dyDescent="0.2">
      <c r="A153" s="31">
        <v>150</v>
      </c>
      <c r="B153" s="31" t="s">
        <v>1601</v>
      </c>
      <c r="C153" s="31">
        <v>48408305874</v>
      </c>
      <c r="D153" s="31" t="s">
        <v>568</v>
      </c>
      <c r="E153" s="31" t="s">
        <v>1602</v>
      </c>
      <c r="F153" s="31" t="s">
        <v>1532</v>
      </c>
      <c r="G153" s="31" t="s">
        <v>27</v>
      </c>
      <c r="H153" s="31">
        <v>21</v>
      </c>
      <c r="I153" s="31" t="s">
        <v>1365</v>
      </c>
      <c r="J153" s="31">
        <v>0</v>
      </c>
      <c r="K153" s="31">
        <v>6</v>
      </c>
      <c r="L153" s="31">
        <v>6</v>
      </c>
      <c r="M153" s="31">
        <v>0</v>
      </c>
      <c r="N153" s="31">
        <v>0</v>
      </c>
      <c r="O153" s="31">
        <v>3</v>
      </c>
      <c r="P153" s="31">
        <v>1</v>
      </c>
      <c r="Q153" s="35">
        <f t="shared" si="8"/>
        <v>16</v>
      </c>
      <c r="R153" s="68"/>
      <c r="S153" s="68"/>
      <c r="T153" s="68"/>
      <c r="U153" s="68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</row>
    <row r="154" spans="1:47" s="99" customFormat="1" ht="16.149999999999999" customHeight="1" x14ac:dyDescent="0.2">
      <c r="A154" s="31">
        <v>151</v>
      </c>
      <c r="B154" s="31" t="s">
        <v>2085</v>
      </c>
      <c r="C154" s="50" t="s">
        <v>2086</v>
      </c>
      <c r="D154" s="31" t="s">
        <v>2087</v>
      </c>
      <c r="E154" s="31" t="s">
        <v>2088</v>
      </c>
      <c r="F154" s="31">
        <v>2269</v>
      </c>
      <c r="G154" s="52" t="s">
        <v>27</v>
      </c>
      <c r="H154" s="52">
        <v>21</v>
      </c>
      <c r="I154" s="31" t="s">
        <v>1823</v>
      </c>
      <c r="J154" s="31">
        <v>0</v>
      </c>
      <c r="K154" s="31">
        <v>1</v>
      </c>
      <c r="L154" s="31">
        <v>2</v>
      </c>
      <c r="M154" s="31">
        <v>2</v>
      </c>
      <c r="N154" s="31">
        <v>0</v>
      </c>
      <c r="O154" s="31">
        <v>9</v>
      </c>
      <c r="P154" s="31">
        <v>2</v>
      </c>
      <c r="Q154" s="35">
        <f t="shared" si="8"/>
        <v>16</v>
      </c>
      <c r="R154" s="68"/>
      <c r="S154" s="68"/>
      <c r="T154" s="68"/>
      <c r="U154" s="68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</row>
    <row r="155" spans="1:47" s="99" customFormat="1" ht="16.149999999999999" customHeight="1" x14ac:dyDescent="0.2">
      <c r="A155" s="31">
        <v>152</v>
      </c>
      <c r="B155" s="31" t="s">
        <v>2505</v>
      </c>
      <c r="C155" s="34" t="s">
        <v>2506</v>
      </c>
      <c r="D155" s="31" t="s">
        <v>553</v>
      </c>
      <c r="E155" s="31" t="s">
        <v>2507</v>
      </c>
      <c r="F155" s="31" t="s">
        <v>2133</v>
      </c>
      <c r="G155" s="31" t="s">
        <v>27</v>
      </c>
      <c r="H155" s="31">
        <v>21</v>
      </c>
      <c r="I155" s="31" t="s">
        <v>2239</v>
      </c>
      <c r="J155" s="31">
        <v>0</v>
      </c>
      <c r="K155" s="31">
        <v>4</v>
      </c>
      <c r="L155" s="31">
        <v>0</v>
      </c>
      <c r="M155" s="31">
        <v>0</v>
      </c>
      <c r="N155" s="31">
        <v>0</v>
      </c>
      <c r="O155" s="31">
        <v>10</v>
      </c>
      <c r="P155" s="31">
        <v>2</v>
      </c>
      <c r="Q155" s="35">
        <f t="shared" si="8"/>
        <v>16</v>
      </c>
      <c r="R155" s="68"/>
      <c r="S155" s="68"/>
      <c r="T155" s="68"/>
      <c r="U155" s="68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</row>
    <row r="156" spans="1:47" s="99" customFormat="1" ht="16.149999999999999" customHeight="1" x14ac:dyDescent="0.2">
      <c r="A156" s="31">
        <v>153</v>
      </c>
      <c r="B156" s="31" t="s">
        <v>2508</v>
      </c>
      <c r="C156" s="34" t="s">
        <v>2509</v>
      </c>
      <c r="D156" s="31" t="s">
        <v>99</v>
      </c>
      <c r="E156" s="31" t="s">
        <v>2510</v>
      </c>
      <c r="F156" s="31" t="s">
        <v>2119</v>
      </c>
      <c r="G156" s="31" t="s">
        <v>27</v>
      </c>
      <c r="H156" s="31">
        <v>21</v>
      </c>
      <c r="I156" s="31" t="s">
        <v>2477</v>
      </c>
      <c r="J156" s="31">
        <v>0</v>
      </c>
      <c r="K156" s="31">
        <v>3</v>
      </c>
      <c r="L156" s="31">
        <v>6</v>
      </c>
      <c r="M156" s="31">
        <v>0</v>
      </c>
      <c r="N156" s="31">
        <v>0</v>
      </c>
      <c r="O156" s="31">
        <v>1</v>
      </c>
      <c r="P156" s="31">
        <v>6</v>
      </c>
      <c r="Q156" s="35">
        <f t="shared" si="8"/>
        <v>16</v>
      </c>
      <c r="R156" s="68"/>
      <c r="S156" s="68"/>
      <c r="T156" s="68"/>
      <c r="U156" s="68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</row>
    <row r="157" spans="1:47" s="99" customFormat="1" ht="16.149999999999999" customHeight="1" x14ac:dyDescent="0.2">
      <c r="A157" s="31">
        <v>154</v>
      </c>
      <c r="B157" s="50" t="s">
        <v>431</v>
      </c>
      <c r="C157" s="50" t="s">
        <v>432</v>
      </c>
      <c r="D157" s="31" t="s">
        <v>59</v>
      </c>
      <c r="E157" s="31" t="s">
        <v>433</v>
      </c>
      <c r="F157" s="31" t="s">
        <v>61</v>
      </c>
      <c r="G157" s="31" t="s">
        <v>27</v>
      </c>
      <c r="H157" s="31">
        <v>21</v>
      </c>
      <c r="I157" s="31" t="s">
        <v>62</v>
      </c>
      <c r="J157" s="31">
        <v>0</v>
      </c>
      <c r="K157" s="31">
        <v>1</v>
      </c>
      <c r="L157" s="31">
        <v>6</v>
      </c>
      <c r="M157" s="31">
        <v>0</v>
      </c>
      <c r="N157" s="31">
        <v>0</v>
      </c>
      <c r="O157" s="31">
        <v>5</v>
      </c>
      <c r="P157" s="31">
        <v>3</v>
      </c>
      <c r="Q157" s="35">
        <v>15</v>
      </c>
      <c r="R157" s="68"/>
      <c r="S157" s="68"/>
      <c r="T157" s="68"/>
      <c r="U157" s="68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</row>
    <row r="158" spans="1:47" s="99" customFormat="1" ht="16.149999999999999" customHeight="1" x14ac:dyDescent="0.2">
      <c r="A158" s="31">
        <v>155</v>
      </c>
      <c r="B158" s="31" t="s">
        <v>1064</v>
      </c>
      <c r="C158" s="50" t="s">
        <v>1065</v>
      </c>
      <c r="D158" s="31" t="s">
        <v>637</v>
      </c>
      <c r="E158" s="31" t="s">
        <v>1066</v>
      </c>
      <c r="F158" s="31" t="s">
        <v>507</v>
      </c>
      <c r="G158" s="31" t="s">
        <v>27</v>
      </c>
      <c r="H158" s="31">
        <v>21</v>
      </c>
      <c r="I158" s="31" t="s">
        <v>899</v>
      </c>
      <c r="J158" s="31">
        <v>0</v>
      </c>
      <c r="K158" s="31">
        <v>6</v>
      </c>
      <c r="L158" s="31">
        <v>0</v>
      </c>
      <c r="M158" s="31">
        <v>0</v>
      </c>
      <c r="N158" s="31">
        <v>6</v>
      </c>
      <c r="O158" s="31">
        <v>1</v>
      </c>
      <c r="P158" s="31">
        <v>2</v>
      </c>
      <c r="Q158" s="35">
        <f t="shared" ref="Q158:Q173" si="9">SUM(J158:P158)</f>
        <v>15</v>
      </c>
      <c r="R158" s="68"/>
      <c r="S158" s="68"/>
      <c r="T158" s="68"/>
      <c r="U158" s="68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</row>
    <row r="159" spans="1:47" s="99" customFormat="1" ht="16.149999999999999" customHeight="1" x14ac:dyDescent="0.2">
      <c r="A159" s="31">
        <v>156</v>
      </c>
      <c r="B159" s="31" t="s">
        <v>1603</v>
      </c>
      <c r="C159" s="31" t="s">
        <v>1604</v>
      </c>
      <c r="D159" s="31" t="s">
        <v>1605</v>
      </c>
      <c r="E159" s="31" t="s">
        <v>1606</v>
      </c>
      <c r="F159" s="31" t="s">
        <v>1156</v>
      </c>
      <c r="G159" s="31" t="s">
        <v>27</v>
      </c>
      <c r="H159" s="31">
        <v>21</v>
      </c>
      <c r="I159" s="31" t="s">
        <v>1538</v>
      </c>
      <c r="J159" s="31">
        <v>0</v>
      </c>
      <c r="K159" s="31">
        <v>1</v>
      </c>
      <c r="L159" s="31">
        <v>6</v>
      </c>
      <c r="M159" s="31">
        <v>0</v>
      </c>
      <c r="N159" s="31">
        <v>0</v>
      </c>
      <c r="O159" s="31">
        <v>8</v>
      </c>
      <c r="P159" s="31">
        <v>0</v>
      </c>
      <c r="Q159" s="35">
        <f t="shared" si="9"/>
        <v>15</v>
      </c>
      <c r="R159" s="68"/>
      <c r="S159" s="68"/>
      <c r="T159" s="68"/>
      <c r="U159" s="68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</row>
    <row r="160" spans="1:47" s="99" customFormat="1" ht="16.149999999999999" customHeight="1" x14ac:dyDescent="0.2">
      <c r="A160" s="31">
        <v>157</v>
      </c>
      <c r="B160" s="31" t="s">
        <v>2511</v>
      </c>
      <c r="C160" s="34" t="s">
        <v>2512</v>
      </c>
      <c r="D160" s="31" t="s">
        <v>1629</v>
      </c>
      <c r="E160" s="31" t="s">
        <v>2513</v>
      </c>
      <c r="F160" s="31" t="s">
        <v>2154</v>
      </c>
      <c r="G160" s="31" t="s">
        <v>27</v>
      </c>
      <c r="H160" s="31">
        <v>21</v>
      </c>
      <c r="I160" s="31" t="s">
        <v>2255</v>
      </c>
      <c r="J160" s="31">
        <v>4</v>
      </c>
      <c r="K160" s="31">
        <v>1</v>
      </c>
      <c r="L160" s="31">
        <v>6</v>
      </c>
      <c r="M160" s="31">
        <v>0</v>
      </c>
      <c r="N160" s="31">
        <v>0</v>
      </c>
      <c r="O160" s="31">
        <v>0</v>
      </c>
      <c r="P160" s="31">
        <v>4</v>
      </c>
      <c r="Q160" s="35">
        <f t="shared" si="9"/>
        <v>15</v>
      </c>
      <c r="R160" s="68"/>
      <c r="S160" s="68"/>
      <c r="T160" s="68"/>
      <c r="U160" s="68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</row>
    <row r="161" spans="1:47" s="99" customFormat="1" ht="16.149999999999999" customHeight="1" x14ac:dyDescent="0.2">
      <c r="A161" s="31">
        <v>158</v>
      </c>
      <c r="B161" s="31" t="s">
        <v>2514</v>
      </c>
      <c r="C161" s="34" t="s">
        <v>2515</v>
      </c>
      <c r="D161" s="31" t="s">
        <v>1119</v>
      </c>
      <c r="E161" s="31" t="s">
        <v>2516</v>
      </c>
      <c r="F161" s="31" t="s">
        <v>2215</v>
      </c>
      <c r="G161" s="31" t="s">
        <v>27</v>
      </c>
      <c r="H161" s="31">
        <v>21</v>
      </c>
      <c r="I161" s="31" t="s">
        <v>2247</v>
      </c>
      <c r="J161" s="31">
        <v>0</v>
      </c>
      <c r="K161" s="31">
        <v>0</v>
      </c>
      <c r="L161" s="31">
        <v>6</v>
      </c>
      <c r="M161" s="31">
        <v>0</v>
      </c>
      <c r="N161" s="31">
        <v>6</v>
      </c>
      <c r="O161" s="31">
        <v>0</v>
      </c>
      <c r="P161" s="31">
        <v>3</v>
      </c>
      <c r="Q161" s="35">
        <f t="shared" si="9"/>
        <v>15</v>
      </c>
      <c r="R161" s="68"/>
      <c r="S161" s="68"/>
      <c r="T161" s="68"/>
      <c r="U161" s="68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</row>
    <row r="162" spans="1:47" s="99" customFormat="1" ht="16.149999999999999" customHeight="1" x14ac:dyDescent="0.2">
      <c r="A162" s="31">
        <v>159</v>
      </c>
      <c r="B162" s="31" t="s">
        <v>3241</v>
      </c>
      <c r="C162" s="50" t="s">
        <v>3242</v>
      </c>
      <c r="D162" s="31" t="s">
        <v>568</v>
      </c>
      <c r="E162" s="31" t="s">
        <v>3243</v>
      </c>
      <c r="F162" s="31" t="s">
        <v>3244</v>
      </c>
      <c r="G162" s="31" t="s">
        <v>2879</v>
      </c>
      <c r="H162" s="31">
        <v>21</v>
      </c>
      <c r="I162" s="31" t="s">
        <v>3245</v>
      </c>
      <c r="J162" s="31">
        <v>0</v>
      </c>
      <c r="K162" s="31">
        <v>4</v>
      </c>
      <c r="L162" s="31">
        <v>6</v>
      </c>
      <c r="M162" s="31">
        <v>0</v>
      </c>
      <c r="N162" s="31">
        <v>0</v>
      </c>
      <c r="O162" s="31">
        <v>0</v>
      </c>
      <c r="P162" s="31">
        <v>5</v>
      </c>
      <c r="Q162" s="35">
        <f t="shared" si="9"/>
        <v>15</v>
      </c>
      <c r="R162" s="68"/>
      <c r="S162" s="68"/>
      <c r="T162" s="68"/>
      <c r="U162" s="68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</row>
    <row r="163" spans="1:47" s="99" customFormat="1" ht="16.149999999999999" customHeight="1" x14ac:dyDescent="0.2">
      <c r="A163" s="31">
        <v>160</v>
      </c>
      <c r="B163" s="31" t="s">
        <v>3246</v>
      </c>
      <c r="C163" s="50" t="s">
        <v>3247</v>
      </c>
      <c r="D163" s="31" t="s">
        <v>637</v>
      </c>
      <c r="E163" s="31" t="s">
        <v>3041</v>
      </c>
      <c r="F163" s="31" t="s">
        <v>2873</v>
      </c>
      <c r="G163" s="31" t="s">
        <v>2874</v>
      </c>
      <c r="H163" s="31">
        <v>21</v>
      </c>
      <c r="I163" s="31" t="s">
        <v>3122</v>
      </c>
      <c r="J163" s="31">
        <v>1</v>
      </c>
      <c r="K163" s="31">
        <v>1</v>
      </c>
      <c r="L163" s="31">
        <v>6</v>
      </c>
      <c r="M163" s="31">
        <v>0</v>
      </c>
      <c r="N163" s="31">
        <v>0</v>
      </c>
      <c r="O163" s="31">
        <v>5</v>
      </c>
      <c r="P163" s="31">
        <v>2</v>
      </c>
      <c r="Q163" s="35">
        <f t="shared" si="9"/>
        <v>15</v>
      </c>
      <c r="R163" s="68"/>
      <c r="S163" s="68"/>
      <c r="T163" s="68"/>
      <c r="U163" s="68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</row>
    <row r="164" spans="1:47" s="99" customFormat="1" ht="16.149999999999999" customHeight="1" x14ac:dyDescent="0.2">
      <c r="A164" s="31">
        <v>161</v>
      </c>
      <c r="B164" s="50" t="s">
        <v>2089</v>
      </c>
      <c r="C164" s="50" t="s">
        <v>2090</v>
      </c>
      <c r="D164" s="31" t="s">
        <v>919</v>
      </c>
      <c r="E164" s="31" t="s">
        <v>1151</v>
      </c>
      <c r="F164" s="31">
        <v>2258</v>
      </c>
      <c r="G164" s="52" t="s">
        <v>27</v>
      </c>
      <c r="H164" s="31">
        <v>21</v>
      </c>
      <c r="I164" s="31" t="s">
        <v>2091</v>
      </c>
      <c r="J164" s="31">
        <v>3</v>
      </c>
      <c r="K164" s="31">
        <v>3</v>
      </c>
      <c r="L164" s="31">
        <v>6</v>
      </c>
      <c r="M164" s="31">
        <v>0</v>
      </c>
      <c r="N164" s="31">
        <v>2</v>
      </c>
      <c r="O164" s="31">
        <v>0</v>
      </c>
      <c r="P164" s="31">
        <v>0</v>
      </c>
      <c r="Q164" s="35">
        <f t="shared" si="9"/>
        <v>14</v>
      </c>
      <c r="R164" s="68"/>
      <c r="S164" s="68"/>
      <c r="T164" s="68"/>
      <c r="U164" s="68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</row>
    <row r="165" spans="1:47" s="99" customFormat="1" ht="16.149999999999999" customHeight="1" x14ac:dyDescent="0.2">
      <c r="A165" s="31">
        <v>162</v>
      </c>
      <c r="B165" s="31" t="s">
        <v>2517</v>
      </c>
      <c r="C165" s="34" t="s">
        <v>2518</v>
      </c>
      <c r="D165" s="31" t="s">
        <v>623</v>
      </c>
      <c r="E165" s="31" t="s">
        <v>2519</v>
      </c>
      <c r="F165" s="31" t="s">
        <v>2215</v>
      </c>
      <c r="G165" s="31" t="s">
        <v>27</v>
      </c>
      <c r="H165" s="31">
        <v>21</v>
      </c>
      <c r="I165" s="31" t="s">
        <v>2520</v>
      </c>
      <c r="J165" s="31">
        <v>4</v>
      </c>
      <c r="K165" s="31">
        <v>5</v>
      </c>
      <c r="L165" s="31">
        <v>3</v>
      </c>
      <c r="M165" s="31">
        <v>0</v>
      </c>
      <c r="N165" s="31">
        <v>0</v>
      </c>
      <c r="O165" s="31">
        <v>0</v>
      </c>
      <c r="P165" s="31">
        <v>2</v>
      </c>
      <c r="Q165" s="35">
        <f t="shared" si="9"/>
        <v>14</v>
      </c>
      <c r="R165" s="68"/>
      <c r="S165" s="68"/>
      <c r="T165" s="68"/>
      <c r="U165" s="68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</row>
    <row r="166" spans="1:47" s="99" customFormat="1" ht="16.149999999999999" customHeight="1" x14ac:dyDescent="0.2">
      <c r="A166" s="31">
        <v>163</v>
      </c>
      <c r="B166" s="31" t="s">
        <v>2521</v>
      </c>
      <c r="C166" s="34">
        <v>92914518448</v>
      </c>
      <c r="D166" s="31" t="s">
        <v>2522</v>
      </c>
      <c r="E166" s="31" t="s">
        <v>2523</v>
      </c>
      <c r="F166" s="31" t="s">
        <v>2158</v>
      </c>
      <c r="G166" s="31" t="s">
        <v>27</v>
      </c>
      <c r="H166" s="31">
        <v>21</v>
      </c>
      <c r="I166" s="31" t="s">
        <v>2175</v>
      </c>
      <c r="J166" s="31">
        <v>4</v>
      </c>
      <c r="K166" s="31">
        <v>3</v>
      </c>
      <c r="L166" s="31">
        <v>0</v>
      </c>
      <c r="M166" s="31">
        <v>0</v>
      </c>
      <c r="N166" s="31">
        <v>0</v>
      </c>
      <c r="O166" s="31">
        <v>4</v>
      </c>
      <c r="P166" s="31">
        <v>3</v>
      </c>
      <c r="Q166" s="35">
        <f t="shared" si="9"/>
        <v>14</v>
      </c>
      <c r="R166" s="68"/>
      <c r="S166" s="68"/>
      <c r="T166" s="68"/>
      <c r="U166" s="68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</row>
    <row r="167" spans="1:47" s="99" customFormat="1" ht="16.149999999999999" customHeight="1" x14ac:dyDescent="0.2">
      <c r="A167" s="31">
        <v>164</v>
      </c>
      <c r="B167" s="31" t="s">
        <v>3248</v>
      </c>
      <c r="C167" s="50" t="s">
        <v>3249</v>
      </c>
      <c r="D167" s="31" t="s">
        <v>3250</v>
      </c>
      <c r="E167" s="31" t="s">
        <v>3251</v>
      </c>
      <c r="F167" s="31" t="s">
        <v>2896</v>
      </c>
      <c r="G167" s="31" t="s">
        <v>27</v>
      </c>
      <c r="H167" s="31">
        <v>21</v>
      </c>
      <c r="I167" s="31" t="s">
        <v>2897</v>
      </c>
      <c r="J167" s="31">
        <v>0</v>
      </c>
      <c r="K167" s="31">
        <v>3</v>
      </c>
      <c r="L167" s="31">
        <v>6</v>
      </c>
      <c r="M167" s="31">
        <v>0</v>
      </c>
      <c r="N167" s="31">
        <v>0</v>
      </c>
      <c r="O167" s="31">
        <v>0</v>
      </c>
      <c r="P167" s="31">
        <v>5</v>
      </c>
      <c r="Q167" s="35">
        <f t="shared" si="9"/>
        <v>14</v>
      </c>
      <c r="R167" s="68"/>
      <c r="S167" s="68"/>
      <c r="T167" s="68"/>
      <c r="U167" s="68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</row>
    <row r="168" spans="1:47" s="99" customFormat="1" ht="16.149999999999999" customHeight="1" x14ac:dyDescent="0.2">
      <c r="A168" s="31">
        <v>165</v>
      </c>
      <c r="B168" s="31" t="s">
        <v>3252</v>
      </c>
      <c r="C168" s="50" t="s">
        <v>3253</v>
      </c>
      <c r="D168" s="31" t="s">
        <v>2389</v>
      </c>
      <c r="E168" s="31" t="s">
        <v>3254</v>
      </c>
      <c r="F168" s="31" t="s">
        <v>2896</v>
      </c>
      <c r="G168" s="31" t="s">
        <v>27</v>
      </c>
      <c r="H168" s="31">
        <v>21</v>
      </c>
      <c r="I168" s="31" t="s">
        <v>2897</v>
      </c>
      <c r="J168" s="31">
        <v>1</v>
      </c>
      <c r="K168" s="31">
        <v>0</v>
      </c>
      <c r="L168" s="31">
        <v>6</v>
      </c>
      <c r="M168" s="31">
        <v>0</v>
      </c>
      <c r="N168" s="31">
        <v>5</v>
      </c>
      <c r="O168" s="31">
        <v>0</v>
      </c>
      <c r="P168" s="31">
        <v>2</v>
      </c>
      <c r="Q168" s="35">
        <f t="shared" si="9"/>
        <v>14</v>
      </c>
      <c r="R168" s="68"/>
      <c r="S168" s="68"/>
      <c r="T168" s="68"/>
      <c r="U168" s="68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</row>
    <row r="169" spans="1:47" s="99" customFormat="1" ht="16.149999999999999" customHeight="1" x14ac:dyDescent="0.2">
      <c r="A169" s="31">
        <v>166</v>
      </c>
      <c r="B169" s="31" t="s">
        <v>1067</v>
      </c>
      <c r="C169" s="50" t="s">
        <v>1068</v>
      </c>
      <c r="D169" s="31" t="s">
        <v>83</v>
      </c>
      <c r="E169" s="31" t="s">
        <v>1069</v>
      </c>
      <c r="F169" s="31" t="s">
        <v>480</v>
      </c>
      <c r="G169" s="31" t="s">
        <v>27</v>
      </c>
      <c r="H169" s="31">
        <v>21</v>
      </c>
      <c r="I169" s="31" t="s">
        <v>1048</v>
      </c>
      <c r="J169" s="31">
        <v>2</v>
      </c>
      <c r="K169" s="31">
        <v>1</v>
      </c>
      <c r="L169" s="31">
        <v>0</v>
      </c>
      <c r="M169" s="31">
        <v>0</v>
      </c>
      <c r="N169" s="31">
        <v>0</v>
      </c>
      <c r="O169" s="31">
        <v>10</v>
      </c>
      <c r="P169" s="31">
        <v>0</v>
      </c>
      <c r="Q169" s="35">
        <f t="shared" si="9"/>
        <v>13</v>
      </c>
      <c r="R169" s="68"/>
      <c r="S169" s="68"/>
      <c r="T169" s="68"/>
      <c r="U169" s="68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</row>
    <row r="170" spans="1:47" s="99" customFormat="1" ht="16.149999999999999" customHeight="1" x14ac:dyDescent="0.2">
      <c r="A170" s="31">
        <v>167</v>
      </c>
      <c r="B170" s="31" t="s">
        <v>1070</v>
      </c>
      <c r="C170" s="50" t="s">
        <v>1071</v>
      </c>
      <c r="D170" s="31" t="s">
        <v>537</v>
      </c>
      <c r="E170" s="31" t="s">
        <v>1072</v>
      </c>
      <c r="F170" s="31" t="s">
        <v>456</v>
      </c>
      <c r="G170" s="31" t="s">
        <v>27</v>
      </c>
      <c r="H170" s="31">
        <v>21</v>
      </c>
      <c r="I170" s="31" t="s">
        <v>1017</v>
      </c>
      <c r="J170" s="31">
        <v>0</v>
      </c>
      <c r="K170" s="31">
        <v>0</v>
      </c>
      <c r="L170" s="31">
        <v>0</v>
      </c>
      <c r="M170" s="31">
        <v>0</v>
      </c>
      <c r="N170" s="31">
        <v>5</v>
      </c>
      <c r="O170" s="31">
        <v>0</v>
      </c>
      <c r="P170" s="31">
        <v>8</v>
      </c>
      <c r="Q170" s="35">
        <f t="shared" si="9"/>
        <v>13</v>
      </c>
      <c r="R170" s="68"/>
      <c r="S170" s="68"/>
      <c r="T170" s="68"/>
      <c r="U170" s="68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</row>
    <row r="171" spans="1:47" s="99" customFormat="1" ht="16.149999999999999" customHeight="1" x14ac:dyDescent="0.2">
      <c r="A171" s="31">
        <v>168</v>
      </c>
      <c r="B171" s="31" t="s">
        <v>1607</v>
      </c>
      <c r="C171" s="105" t="s">
        <v>1608</v>
      </c>
      <c r="D171" s="31" t="s">
        <v>30</v>
      </c>
      <c r="E171" s="31" t="s">
        <v>1609</v>
      </c>
      <c r="F171" s="31" t="s">
        <v>1182</v>
      </c>
      <c r="G171" s="31" t="s">
        <v>27</v>
      </c>
      <c r="H171" s="31">
        <v>21</v>
      </c>
      <c r="I171" s="31" t="s">
        <v>1550</v>
      </c>
      <c r="J171" s="31">
        <v>0</v>
      </c>
      <c r="K171" s="31">
        <v>5</v>
      </c>
      <c r="L171" s="31">
        <v>6</v>
      </c>
      <c r="M171" s="31">
        <v>0</v>
      </c>
      <c r="N171" s="31">
        <v>2</v>
      </c>
      <c r="O171" s="31">
        <v>0</v>
      </c>
      <c r="P171" s="31">
        <v>0</v>
      </c>
      <c r="Q171" s="35">
        <f t="shared" si="9"/>
        <v>13</v>
      </c>
      <c r="R171" s="68"/>
      <c r="S171" s="68"/>
      <c r="T171" s="68"/>
      <c r="U171" s="68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</row>
    <row r="172" spans="1:47" s="99" customFormat="1" ht="16.149999999999999" customHeight="1" x14ac:dyDescent="0.2">
      <c r="A172" s="31">
        <v>169</v>
      </c>
      <c r="B172" s="31" t="s">
        <v>2524</v>
      </c>
      <c r="C172" s="34" t="s">
        <v>2525</v>
      </c>
      <c r="D172" s="31" t="s">
        <v>319</v>
      </c>
      <c r="E172" s="31" t="s">
        <v>1726</v>
      </c>
      <c r="F172" s="31" t="s">
        <v>2119</v>
      </c>
      <c r="G172" s="31" t="s">
        <v>27</v>
      </c>
      <c r="H172" s="31">
        <v>21</v>
      </c>
      <c r="I172" s="31" t="s">
        <v>2477</v>
      </c>
      <c r="J172" s="31">
        <v>0</v>
      </c>
      <c r="K172" s="31">
        <v>1</v>
      </c>
      <c r="L172" s="31">
        <v>3</v>
      </c>
      <c r="M172" s="31">
        <v>0</v>
      </c>
      <c r="N172" s="31">
        <v>4</v>
      </c>
      <c r="O172" s="31">
        <v>0</v>
      </c>
      <c r="P172" s="31">
        <v>5</v>
      </c>
      <c r="Q172" s="35">
        <f t="shared" si="9"/>
        <v>13</v>
      </c>
      <c r="R172" s="68"/>
      <c r="S172" s="68"/>
      <c r="T172" s="68"/>
      <c r="U172" s="68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</row>
    <row r="173" spans="1:47" s="99" customFormat="1" ht="16.149999999999999" customHeight="1" x14ac:dyDescent="0.2">
      <c r="A173" s="31">
        <v>170</v>
      </c>
      <c r="B173" s="31" t="s">
        <v>2526</v>
      </c>
      <c r="C173" s="34" t="s">
        <v>2527</v>
      </c>
      <c r="D173" s="31" t="s">
        <v>283</v>
      </c>
      <c r="E173" s="31" t="s">
        <v>2528</v>
      </c>
      <c r="F173" s="31" t="s">
        <v>2125</v>
      </c>
      <c r="G173" s="31" t="s">
        <v>27</v>
      </c>
      <c r="H173" s="31">
        <v>21</v>
      </c>
      <c r="I173" s="31" t="s">
        <v>2459</v>
      </c>
      <c r="J173" s="31">
        <v>0</v>
      </c>
      <c r="K173" s="31">
        <v>3</v>
      </c>
      <c r="L173" s="31">
        <v>6</v>
      </c>
      <c r="M173" s="31">
        <v>0</v>
      </c>
      <c r="N173" s="31">
        <v>1</v>
      </c>
      <c r="O173" s="31">
        <v>1</v>
      </c>
      <c r="P173" s="31">
        <v>2</v>
      </c>
      <c r="Q173" s="35">
        <f t="shared" si="9"/>
        <v>13</v>
      </c>
      <c r="R173" s="68"/>
      <c r="S173" s="68"/>
      <c r="T173" s="68"/>
      <c r="U173" s="68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</row>
    <row r="174" spans="1:47" s="99" customFormat="1" ht="16.149999999999999" customHeight="1" x14ac:dyDescent="0.2">
      <c r="A174" s="31">
        <v>171</v>
      </c>
      <c r="B174" s="50" t="s">
        <v>434</v>
      </c>
      <c r="C174" s="50" t="s">
        <v>435</v>
      </c>
      <c r="D174" s="31" t="s">
        <v>416</v>
      </c>
      <c r="E174" s="31" t="s">
        <v>436</v>
      </c>
      <c r="F174" s="31" t="s">
        <v>135</v>
      </c>
      <c r="G174" s="31" t="s">
        <v>27</v>
      </c>
      <c r="H174" s="31">
        <v>21</v>
      </c>
      <c r="I174" s="31" t="s">
        <v>175</v>
      </c>
      <c r="J174" s="31">
        <v>5</v>
      </c>
      <c r="K174" s="31">
        <v>1</v>
      </c>
      <c r="L174" s="31">
        <v>6</v>
      </c>
      <c r="M174" s="31">
        <v>0</v>
      </c>
      <c r="N174" s="31">
        <v>0</v>
      </c>
      <c r="O174" s="31">
        <v>0</v>
      </c>
      <c r="P174" s="31">
        <v>0</v>
      </c>
      <c r="Q174" s="35">
        <v>12</v>
      </c>
      <c r="R174" s="68"/>
      <c r="S174" s="68"/>
      <c r="T174" s="68"/>
      <c r="U174" s="68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</row>
    <row r="175" spans="1:47" s="99" customFormat="1" ht="16.149999999999999" customHeight="1" x14ac:dyDescent="0.2">
      <c r="A175" s="31">
        <v>172</v>
      </c>
      <c r="B175" s="31" t="s">
        <v>3255</v>
      </c>
      <c r="C175" s="50" t="s">
        <v>3256</v>
      </c>
      <c r="D175" s="31" t="s">
        <v>3158</v>
      </c>
      <c r="E175" s="31" t="s">
        <v>414</v>
      </c>
      <c r="F175" s="31" t="s">
        <v>2928</v>
      </c>
      <c r="G175" s="31" t="s">
        <v>2929</v>
      </c>
      <c r="H175" s="31">
        <v>21</v>
      </c>
      <c r="I175" s="31" t="s">
        <v>3079</v>
      </c>
      <c r="J175" s="31">
        <v>0</v>
      </c>
      <c r="K175" s="31">
        <v>2</v>
      </c>
      <c r="L175" s="31">
        <v>4</v>
      </c>
      <c r="M175" s="31">
        <v>0</v>
      </c>
      <c r="N175" s="31">
        <v>6</v>
      </c>
      <c r="O175" s="31">
        <v>0</v>
      </c>
      <c r="P175" s="31">
        <v>0</v>
      </c>
      <c r="Q175" s="35">
        <f>SUM(J175:P175)</f>
        <v>12</v>
      </c>
      <c r="R175" s="68"/>
      <c r="S175" s="68"/>
      <c r="T175" s="68"/>
      <c r="U175" s="68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</row>
    <row r="176" spans="1:47" s="99" customFormat="1" ht="16.149999999999999" customHeight="1" x14ac:dyDescent="0.2">
      <c r="A176" s="31">
        <v>173</v>
      </c>
      <c r="B176" s="31" t="s">
        <v>3257</v>
      </c>
      <c r="C176" s="50" t="s">
        <v>3258</v>
      </c>
      <c r="D176" s="31" t="s">
        <v>2266</v>
      </c>
      <c r="E176" s="31" t="s">
        <v>3259</v>
      </c>
      <c r="F176" s="31" t="s">
        <v>2890</v>
      </c>
      <c r="G176" s="31" t="s">
        <v>2879</v>
      </c>
      <c r="H176" s="31">
        <v>21</v>
      </c>
      <c r="I176" s="31" t="s">
        <v>3066</v>
      </c>
      <c r="J176" s="31">
        <v>0</v>
      </c>
      <c r="K176" s="31">
        <v>6</v>
      </c>
      <c r="L176" s="31">
        <v>0</v>
      </c>
      <c r="M176" s="31">
        <v>6</v>
      </c>
      <c r="N176" s="31">
        <v>0</v>
      </c>
      <c r="O176" s="31">
        <v>0</v>
      </c>
      <c r="P176" s="31">
        <v>0</v>
      </c>
      <c r="Q176" s="35">
        <f>SUM(J176:P176)</f>
        <v>12</v>
      </c>
      <c r="R176" s="68"/>
      <c r="S176" s="68"/>
      <c r="T176" s="68"/>
      <c r="U176" s="68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</row>
    <row r="177" spans="1:47" s="99" customFormat="1" ht="16.149999999999999" customHeight="1" x14ac:dyDescent="0.2">
      <c r="A177" s="31">
        <v>174</v>
      </c>
      <c r="B177" s="50" t="s">
        <v>437</v>
      </c>
      <c r="C177" s="50" t="s">
        <v>438</v>
      </c>
      <c r="D177" s="31" t="s">
        <v>364</v>
      </c>
      <c r="E177" s="31" t="s">
        <v>439</v>
      </c>
      <c r="F177" s="31" t="s">
        <v>61</v>
      </c>
      <c r="G177" s="31" t="s">
        <v>27</v>
      </c>
      <c r="H177" s="31">
        <v>21</v>
      </c>
      <c r="I177" s="31" t="s">
        <v>62</v>
      </c>
      <c r="J177" s="31">
        <v>1</v>
      </c>
      <c r="K177" s="31">
        <v>1</v>
      </c>
      <c r="L177" s="31">
        <v>1</v>
      </c>
      <c r="M177" s="31">
        <v>0</v>
      </c>
      <c r="N177" s="31">
        <v>3</v>
      </c>
      <c r="O177" s="31">
        <v>1</v>
      </c>
      <c r="P177" s="31">
        <v>4</v>
      </c>
      <c r="Q177" s="35">
        <v>11</v>
      </c>
      <c r="R177" s="68"/>
      <c r="S177" s="68"/>
      <c r="T177" s="68"/>
      <c r="U177" s="68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</row>
    <row r="178" spans="1:47" s="99" customFormat="1" ht="16.149999999999999" customHeight="1" x14ac:dyDescent="0.2">
      <c r="A178" s="31">
        <v>175</v>
      </c>
      <c r="B178" s="50" t="s">
        <v>440</v>
      </c>
      <c r="C178" s="50">
        <v>11820995296</v>
      </c>
      <c r="D178" s="31" t="s">
        <v>258</v>
      </c>
      <c r="E178" s="31" t="s">
        <v>441</v>
      </c>
      <c r="F178" s="31" t="s">
        <v>231</v>
      </c>
      <c r="G178" s="31" t="s">
        <v>27</v>
      </c>
      <c r="H178" s="31">
        <v>21</v>
      </c>
      <c r="I178" s="31" t="s">
        <v>232</v>
      </c>
      <c r="J178" s="31">
        <v>0</v>
      </c>
      <c r="K178" s="31">
        <v>3</v>
      </c>
      <c r="L178" s="31">
        <v>6</v>
      </c>
      <c r="M178" s="31">
        <v>0</v>
      </c>
      <c r="N178" s="31">
        <v>0</v>
      </c>
      <c r="O178" s="31">
        <v>2</v>
      </c>
      <c r="P178" s="31">
        <v>0</v>
      </c>
      <c r="Q178" s="35">
        <v>11</v>
      </c>
      <c r="R178" s="68"/>
      <c r="S178" s="68"/>
      <c r="T178" s="68"/>
      <c r="U178" s="68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</row>
    <row r="179" spans="1:47" s="99" customFormat="1" ht="16.149999999999999" customHeight="1" x14ac:dyDescent="0.2">
      <c r="A179" s="31">
        <v>176</v>
      </c>
      <c r="B179" s="50" t="s">
        <v>442</v>
      </c>
      <c r="C179" s="50" t="s">
        <v>443</v>
      </c>
      <c r="D179" s="31" t="s">
        <v>444</v>
      </c>
      <c r="E179" s="31" t="s">
        <v>445</v>
      </c>
      <c r="F179" s="31" t="s">
        <v>135</v>
      </c>
      <c r="G179" s="31" t="s">
        <v>27</v>
      </c>
      <c r="H179" s="31">
        <v>21</v>
      </c>
      <c r="I179" s="31" t="s">
        <v>175</v>
      </c>
      <c r="J179" s="31">
        <v>0</v>
      </c>
      <c r="K179" s="31">
        <v>1</v>
      </c>
      <c r="L179" s="31">
        <v>6</v>
      </c>
      <c r="M179" s="31">
        <v>0</v>
      </c>
      <c r="N179" s="31">
        <v>0</v>
      </c>
      <c r="O179" s="31">
        <v>2</v>
      </c>
      <c r="P179" s="31">
        <v>2</v>
      </c>
      <c r="Q179" s="35">
        <v>11</v>
      </c>
      <c r="R179" s="68"/>
      <c r="S179" s="68"/>
      <c r="T179" s="68"/>
      <c r="U179" s="68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</row>
    <row r="180" spans="1:47" s="99" customFormat="1" ht="16.149999999999999" customHeight="1" x14ac:dyDescent="0.2">
      <c r="A180" s="31">
        <v>177</v>
      </c>
      <c r="B180" s="31" t="s">
        <v>1610</v>
      </c>
      <c r="C180" s="31" t="s">
        <v>1611</v>
      </c>
      <c r="D180" s="31" t="s">
        <v>283</v>
      </c>
      <c r="E180" s="36" t="s">
        <v>1612</v>
      </c>
      <c r="F180" s="31" t="s">
        <v>1104</v>
      </c>
      <c r="G180" s="31" t="s">
        <v>27</v>
      </c>
      <c r="H180" s="31">
        <v>21</v>
      </c>
      <c r="I180" s="31" t="s">
        <v>1316</v>
      </c>
      <c r="J180" s="31">
        <v>4</v>
      </c>
      <c r="K180" s="31">
        <v>6</v>
      </c>
      <c r="L180" s="31">
        <v>0</v>
      </c>
      <c r="M180" s="31">
        <v>1</v>
      </c>
      <c r="N180" s="31">
        <v>0</v>
      </c>
      <c r="O180" s="31">
        <v>0</v>
      </c>
      <c r="P180" s="31">
        <v>0</v>
      </c>
      <c r="Q180" s="32">
        <f t="shared" ref="Q180:Q197" si="10">SUM(J180:P180)</f>
        <v>11</v>
      </c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</row>
    <row r="181" spans="1:47" s="99" customFormat="1" ht="16.149999999999999" customHeight="1" x14ac:dyDescent="0.2">
      <c r="A181" s="31">
        <v>178</v>
      </c>
      <c r="B181" s="31" t="s">
        <v>1613</v>
      </c>
      <c r="C181" s="31" t="s">
        <v>1614</v>
      </c>
      <c r="D181" s="31" t="s">
        <v>201</v>
      </c>
      <c r="E181" s="36" t="s">
        <v>1615</v>
      </c>
      <c r="F181" s="31" t="s">
        <v>1156</v>
      </c>
      <c r="G181" s="31" t="s">
        <v>27</v>
      </c>
      <c r="H181" s="31">
        <v>21</v>
      </c>
      <c r="I181" s="31" t="s">
        <v>1538</v>
      </c>
      <c r="J181" s="31">
        <v>0</v>
      </c>
      <c r="K181" s="31">
        <v>0</v>
      </c>
      <c r="L181" s="31">
        <v>6</v>
      </c>
      <c r="M181" s="31">
        <v>0</v>
      </c>
      <c r="N181" s="31">
        <v>2</v>
      </c>
      <c r="O181" s="31">
        <v>2</v>
      </c>
      <c r="P181" s="31">
        <v>1</v>
      </c>
      <c r="Q181" s="32">
        <f t="shared" si="10"/>
        <v>11</v>
      </c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</row>
    <row r="182" spans="1:47" s="99" customFormat="1" ht="16.149999999999999" customHeight="1" x14ac:dyDescent="0.2">
      <c r="A182" s="31">
        <v>179</v>
      </c>
      <c r="B182" s="31" t="s">
        <v>1616</v>
      </c>
      <c r="C182" s="31" t="s">
        <v>1617</v>
      </c>
      <c r="D182" s="31" t="s">
        <v>1618</v>
      </c>
      <c r="E182" s="36" t="s">
        <v>1619</v>
      </c>
      <c r="F182" s="31" t="s">
        <v>1187</v>
      </c>
      <c r="G182" s="31" t="s">
        <v>27</v>
      </c>
      <c r="H182" s="31">
        <v>21</v>
      </c>
      <c r="I182" s="31" t="s">
        <v>1600</v>
      </c>
      <c r="J182" s="31">
        <v>0</v>
      </c>
      <c r="K182" s="31">
        <v>2</v>
      </c>
      <c r="L182" s="31">
        <v>0</v>
      </c>
      <c r="M182" s="31">
        <v>0</v>
      </c>
      <c r="N182" s="31">
        <v>2</v>
      </c>
      <c r="O182" s="31">
        <v>6</v>
      </c>
      <c r="P182" s="31">
        <v>1</v>
      </c>
      <c r="Q182" s="32">
        <f t="shared" si="10"/>
        <v>11</v>
      </c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</row>
    <row r="183" spans="1:47" s="99" customFormat="1" ht="16.149999999999999" customHeight="1" x14ac:dyDescent="0.2">
      <c r="A183" s="31">
        <v>180</v>
      </c>
      <c r="B183" s="31" t="s">
        <v>1073</v>
      </c>
      <c r="C183" s="50" t="s">
        <v>1074</v>
      </c>
      <c r="D183" s="31" t="s">
        <v>996</v>
      </c>
      <c r="E183" s="36" t="s">
        <v>1075</v>
      </c>
      <c r="F183" s="31" t="s">
        <v>501</v>
      </c>
      <c r="G183" s="31" t="s">
        <v>27</v>
      </c>
      <c r="H183" s="31">
        <v>21</v>
      </c>
      <c r="I183" s="31" t="s">
        <v>693</v>
      </c>
      <c r="J183" s="31">
        <v>0</v>
      </c>
      <c r="K183" s="31">
        <v>6</v>
      </c>
      <c r="L183" s="31">
        <v>3</v>
      </c>
      <c r="M183" s="31">
        <v>0</v>
      </c>
      <c r="N183" s="31">
        <v>0</v>
      </c>
      <c r="O183" s="31">
        <v>0</v>
      </c>
      <c r="P183" s="31">
        <v>1</v>
      </c>
      <c r="Q183" s="32">
        <f t="shared" si="10"/>
        <v>10</v>
      </c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</row>
    <row r="184" spans="1:47" s="99" customFormat="1" ht="16.149999999999999" customHeight="1" x14ac:dyDescent="0.2">
      <c r="A184" s="31">
        <v>181</v>
      </c>
      <c r="B184" s="31" t="s">
        <v>1076</v>
      </c>
      <c r="C184" s="50" t="s">
        <v>1077</v>
      </c>
      <c r="D184" s="31" t="s">
        <v>553</v>
      </c>
      <c r="E184" s="36" t="s">
        <v>1078</v>
      </c>
      <c r="F184" s="31" t="s">
        <v>456</v>
      </c>
      <c r="G184" s="31" t="s">
        <v>27</v>
      </c>
      <c r="H184" s="31">
        <v>21</v>
      </c>
      <c r="I184" s="31" t="s">
        <v>1017</v>
      </c>
      <c r="J184" s="31">
        <v>0</v>
      </c>
      <c r="K184" s="31">
        <v>4</v>
      </c>
      <c r="L184" s="31">
        <v>6</v>
      </c>
      <c r="M184" s="31">
        <v>0</v>
      </c>
      <c r="N184" s="31">
        <v>0</v>
      </c>
      <c r="O184" s="31">
        <v>0</v>
      </c>
      <c r="P184" s="31">
        <v>0</v>
      </c>
      <c r="Q184" s="32">
        <f t="shared" si="10"/>
        <v>10</v>
      </c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</row>
    <row r="185" spans="1:47" s="99" customFormat="1" ht="16.149999999999999" customHeight="1" x14ac:dyDescent="0.2">
      <c r="A185" s="31">
        <v>182</v>
      </c>
      <c r="B185" s="31" t="s">
        <v>1620</v>
      </c>
      <c r="C185" s="31" t="s">
        <v>1621</v>
      </c>
      <c r="D185" s="31" t="s">
        <v>138</v>
      </c>
      <c r="E185" s="36" t="s">
        <v>1622</v>
      </c>
      <c r="F185" s="31" t="s">
        <v>1110</v>
      </c>
      <c r="G185" s="31" t="s">
        <v>27</v>
      </c>
      <c r="H185" s="31">
        <v>21</v>
      </c>
      <c r="I185" s="31" t="s">
        <v>1556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10</v>
      </c>
      <c r="Q185" s="32">
        <f t="shared" si="10"/>
        <v>10</v>
      </c>
      <c r="R185" s="68"/>
      <c r="S185" s="68"/>
      <c r="T185" s="68"/>
      <c r="U185" s="68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</row>
    <row r="186" spans="1:47" s="99" customFormat="1" ht="16.149999999999999" customHeight="1" x14ac:dyDescent="0.2">
      <c r="A186" s="31">
        <v>183</v>
      </c>
      <c r="B186" s="31" t="s">
        <v>1623</v>
      </c>
      <c r="C186" s="31">
        <v>8624822671</v>
      </c>
      <c r="D186" s="31" t="s">
        <v>426</v>
      </c>
      <c r="E186" s="36" t="s">
        <v>1624</v>
      </c>
      <c r="F186" s="31" t="s">
        <v>1110</v>
      </c>
      <c r="G186" s="31" t="s">
        <v>27</v>
      </c>
      <c r="H186" s="31">
        <v>21</v>
      </c>
      <c r="I186" s="31" t="s">
        <v>1556</v>
      </c>
      <c r="J186" s="31">
        <v>0</v>
      </c>
      <c r="K186" s="31">
        <v>1</v>
      </c>
      <c r="L186" s="31">
        <v>6</v>
      </c>
      <c r="M186" s="31">
        <v>0</v>
      </c>
      <c r="N186" s="31">
        <v>0</v>
      </c>
      <c r="O186" s="31">
        <v>3</v>
      </c>
      <c r="P186" s="31">
        <v>0</v>
      </c>
      <c r="Q186" s="32">
        <f t="shared" si="10"/>
        <v>10</v>
      </c>
      <c r="R186" s="68"/>
      <c r="S186" s="68"/>
      <c r="T186" s="68"/>
      <c r="U186" s="68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</row>
    <row r="187" spans="1:47" s="99" customFormat="1" ht="16.149999999999999" customHeight="1" x14ac:dyDescent="0.2">
      <c r="A187" s="31">
        <v>184</v>
      </c>
      <c r="B187" s="31" t="s">
        <v>2529</v>
      </c>
      <c r="C187" s="50" t="s">
        <v>2530</v>
      </c>
      <c r="D187" s="31" t="s">
        <v>2416</v>
      </c>
      <c r="E187" s="36" t="s">
        <v>2304</v>
      </c>
      <c r="F187" s="31" t="s">
        <v>2195</v>
      </c>
      <c r="G187" s="31" t="s">
        <v>27</v>
      </c>
      <c r="H187" s="31">
        <v>21</v>
      </c>
      <c r="I187" s="31" t="s">
        <v>2494</v>
      </c>
      <c r="J187" s="31">
        <v>0</v>
      </c>
      <c r="K187" s="31">
        <v>5</v>
      </c>
      <c r="L187" s="31">
        <v>4</v>
      </c>
      <c r="M187" s="31">
        <v>0</v>
      </c>
      <c r="N187" s="31">
        <v>0</v>
      </c>
      <c r="O187" s="31">
        <v>1</v>
      </c>
      <c r="P187" s="31">
        <v>0</v>
      </c>
      <c r="Q187" s="32">
        <f t="shared" si="10"/>
        <v>10</v>
      </c>
      <c r="R187" s="68"/>
      <c r="S187" s="68"/>
      <c r="T187" s="68"/>
      <c r="U187" s="68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</row>
    <row r="188" spans="1:47" s="99" customFormat="1" ht="16.149999999999999" customHeight="1" x14ac:dyDescent="0.2">
      <c r="A188" s="31">
        <v>185</v>
      </c>
      <c r="B188" s="31" t="s">
        <v>2531</v>
      </c>
      <c r="C188" s="31" t="str">
        <f>"35425937180"</f>
        <v>35425937180</v>
      </c>
      <c r="D188" s="31" t="s">
        <v>2532</v>
      </c>
      <c r="E188" s="36" t="s">
        <v>2533</v>
      </c>
      <c r="F188" s="31" t="s">
        <v>2144</v>
      </c>
      <c r="G188" s="31" t="s">
        <v>27</v>
      </c>
      <c r="H188" s="31">
        <v>21</v>
      </c>
      <c r="I188" s="106" t="s">
        <v>2242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10</v>
      </c>
      <c r="P188" s="31">
        <v>0</v>
      </c>
      <c r="Q188" s="32">
        <f t="shared" si="10"/>
        <v>10</v>
      </c>
      <c r="R188" s="68"/>
      <c r="S188" s="68"/>
      <c r="T188" s="68"/>
      <c r="U188" s="68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</row>
    <row r="189" spans="1:47" s="99" customFormat="1" ht="16.149999999999999" customHeight="1" x14ac:dyDescent="0.2">
      <c r="A189" s="31">
        <v>186</v>
      </c>
      <c r="B189" s="31" t="s">
        <v>2851</v>
      </c>
      <c r="C189" s="50" t="s">
        <v>2852</v>
      </c>
      <c r="D189" s="31" t="s">
        <v>1199</v>
      </c>
      <c r="E189" s="36" t="s">
        <v>2853</v>
      </c>
      <c r="F189" s="31">
        <v>2198</v>
      </c>
      <c r="G189" s="31" t="s">
        <v>27</v>
      </c>
      <c r="H189" s="31">
        <v>21</v>
      </c>
      <c r="I189" s="106" t="s">
        <v>2562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10</v>
      </c>
      <c r="P189" s="31">
        <v>0</v>
      </c>
      <c r="Q189" s="32">
        <f t="shared" si="10"/>
        <v>10</v>
      </c>
      <c r="R189" s="68"/>
      <c r="S189" s="68"/>
      <c r="T189" s="68"/>
      <c r="U189" s="68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</row>
    <row r="190" spans="1:47" s="99" customFormat="1" ht="16.149999999999999" customHeight="1" x14ac:dyDescent="0.2">
      <c r="A190" s="31">
        <v>187</v>
      </c>
      <c r="B190" s="31" t="s">
        <v>1625</v>
      </c>
      <c r="C190" s="31">
        <v>80639869495</v>
      </c>
      <c r="D190" s="31" t="s">
        <v>854</v>
      </c>
      <c r="E190" s="36" t="s">
        <v>1626</v>
      </c>
      <c r="F190" s="31" t="s">
        <v>1230</v>
      </c>
      <c r="G190" s="31" t="s">
        <v>27</v>
      </c>
      <c r="H190" s="31">
        <v>21</v>
      </c>
      <c r="I190" s="106" t="s">
        <v>1589</v>
      </c>
      <c r="J190" s="31">
        <v>4</v>
      </c>
      <c r="K190" s="31">
        <v>2</v>
      </c>
      <c r="L190" s="31">
        <v>2</v>
      </c>
      <c r="M190" s="31">
        <v>0</v>
      </c>
      <c r="N190" s="31">
        <v>0</v>
      </c>
      <c r="O190" s="31">
        <v>1</v>
      </c>
      <c r="P190" s="31">
        <v>0</v>
      </c>
      <c r="Q190" s="32">
        <f t="shared" si="10"/>
        <v>9</v>
      </c>
      <c r="R190" s="68"/>
      <c r="S190" s="68"/>
      <c r="T190" s="68"/>
      <c r="U190" s="68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</row>
    <row r="191" spans="1:47" s="99" customFormat="1" ht="16.149999999999999" customHeight="1" x14ac:dyDescent="0.2">
      <c r="A191" s="31">
        <v>188</v>
      </c>
      <c r="B191" s="50" t="s">
        <v>2092</v>
      </c>
      <c r="C191" s="51" t="s">
        <v>2093</v>
      </c>
      <c r="D191" s="120" t="s">
        <v>568</v>
      </c>
      <c r="E191" s="123" t="s">
        <v>2094</v>
      </c>
      <c r="F191" s="52">
        <v>2907</v>
      </c>
      <c r="G191" s="52" t="s">
        <v>27</v>
      </c>
      <c r="H191" s="31">
        <v>21</v>
      </c>
      <c r="I191" s="52" t="s">
        <v>1832</v>
      </c>
      <c r="J191" s="31">
        <v>0</v>
      </c>
      <c r="K191" s="31">
        <v>5</v>
      </c>
      <c r="L191" s="31">
        <v>0</v>
      </c>
      <c r="M191" s="31">
        <v>0</v>
      </c>
      <c r="N191" s="31">
        <v>3</v>
      </c>
      <c r="O191" s="31">
        <v>0</v>
      </c>
      <c r="P191" s="31">
        <v>1</v>
      </c>
      <c r="Q191" s="32">
        <f t="shared" si="10"/>
        <v>9</v>
      </c>
      <c r="R191" s="68"/>
      <c r="S191" s="68"/>
      <c r="T191" s="68"/>
      <c r="U191" s="68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</row>
    <row r="192" spans="1:47" s="99" customFormat="1" ht="16.149999999999999" customHeight="1" x14ac:dyDescent="0.2">
      <c r="A192" s="31">
        <v>189</v>
      </c>
      <c r="B192" s="31" t="s">
        <v>3260</v>
      </c>
      <c r="C192" s="50" t="s">
        <v>3261</v>
      </c>
      <c r="D192" s="31" t="s">
        <v>897</v>
      </c>
      <c r="E192" s="36" t="s">
        <v>3262</v>
      </c>
      <c r="F192" s="31" t="s">
        <v>3244</v>
      </c>
      <c r="G192" s="31" t="s">
        <v>2879</v>
      </c>
      <c r="H192" s="31">
        <v>21</v>
      </c>
      <c r="I192" s="31" t="s">
        <v>3245</v>
      </c>
      <c r="J192" s="31">
        <v>0</v>
      </c>
      <c r="K192" s="31">
        <v>1</v>
      </c>
      <c r="L192" s="31">
        <v>6</v>
      </c>
      <c r="M192" s="31">
        <v>1</v>
      </c>
      <c r="N192" s="31">
        <v>0</v>
      </c>
      <c r="O192" s="31">
        <v>1</v>
      </c>
      <c r="P192" s="31">
        <v>0</v>
      </c>
      <c r="Q192" s="32">
        <f t="shared" si="10"/>
        <v>9</v>
      </c>
      <c r="R192" s="68"/>
      <c r="S192" s="68"/>
      <c r="T192" s="68"/>
      <c r="U192" s="68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</row>
    <row r="193" spans="1:47" s="99" customFormat="1" ht="16.149999999999999" customHeight="1" x14ac:dyDescent="0.2">
      <c r="A193" s="31">
        <v>190</v>
      </c>
      <c r="B193" s="31" t="s">
        <v>3263</v>
      </c>
      <c r="C193" s="100" t="s">
        <v>3264</v>
      </c>
      <c r="D193" s="30" t="s">
        <v>219</v>
      </c>
      <c r="E193" s="36" t="s">
        <v>3184</v>
      </c>
      <c r="F193" s="31" t="s">
        <v>2921</v>
      </c>
      <c r="G193" s="31" t="s">
        <v>2879</v>
      </c>
      <c r="H193" s="31">
        <v>21</v>
      </c>
      <c r="I193" s="31" t="s">
        <v>3217</v>
      </c>
      <c r="J193" s="31">
        <v>1</v>
      </c>
      <c r="K193" s="31">
        <v>2</v>
      </c>
      <c r="L193" s="31">
        <v>6</v>
      </c>
      <c r="M193" s="31">
        <v>0</v>
      </c>
      <c r="N193" s="31">
        <v>0</v>
      </c>
      <c r="O193" s="31">
        <v>0</v>
      </c>
      <c r="P193" s="31">
        <v>0</v>
      </c>
      <c r="Q193" s="32">
        <f t="shared" si="10"/>
        <v>9</v>
      </c>
      <c r="R193" s="68"/>
      <c r="S193" s="68"/>
      <c r="T193" s="68"/>
      <c r="U193" s="68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</row>
    <row r="194" spans="1:47" s="99" customFormat="1" ht="16.149999999999999" customHeight="1" x14ac:dyDescent="0.2">
      <c r="A194" s="31">
        <v>191</v>
      </c>
      <c r="B194" s="50" t="s">
        <v>2095</v>
      </c>
      <c r="C194" s="101" t="s">
        <v>2096</v>
      </c>
      <c r="D194" s="102" t="s">
        <v>2097</v>
      </c>
      <c r="E194" s="124" t="s">
        <v>2098</v>
      </c>
      <c r="F194" s="52">
        <v>2267</v>
      </c>
      <c r="G194" s="52" t="s">
        <v>27</v>
      </c>
      <c r="H194" s="31">
        <v>21</v>
      </c>
      <c r="I194" s="52" t="s">
        <v>2099</v>
      </c>
      <c r="J194" s="31">
        <v>0</v>
      </c>
      <c r="K194" s="31">
        <v>0</v>
      </c>
      <c r="L194" s="31">
        <v>6</v>
      </c>
      <c r="M194" s="31">
        <v>0</v>
      </c>
      <c r="N194" s="31">
        <v>1</v>
      </c>
      <c r="O194" s="31">
        <v>0</v>
      </c>
      <c r="P194" s="31">
        <v>1</v>
      </c>
      <c r="Q194" s="32">
        <f t="shared" si="10"/>
        <v>8</v>
      </c>
      <c r="R194" s="68"/>
      <c r="S194" s="68"/>
      <c r="T194" s="68"/>
      <c r="U194" s="68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</row>
    <row r="195" spans="1:47" s="99" customFormat="1" ht="16.149999999999999" customHeight="1" x14ac:dyDescent="0.2">
      <c r="A195" s="31">
        <v>192</v>
      </c>
      <c r="B195" s="74" t="s">
        <v>2100</v>
      </c>
      <c r="C195" s="115" t="s">
        <v>2101</v>
      </c>
      <c r="D195" s="105" t="s">
        <v>2102</v>
      </c>
      <c r="E195" s="105" t="s">
        <v>2103</v>
      </c>
      <c r="F195" s="31">
        <v>2258</v>
      </c>
      <c r="G195" s="52" t="s">
        <v>27</v>
      </c>
      <c r="H195" s="31">
        <v>21</v>
      </c>
      <c r="I195" s="73" t="s">
        <v>2091</v>
      </c>
      <c r="J195" s="73">
        <v>0</v>
      </c>
      <c r="K195" s="73">
        <v>4</v>
      </c>
      <c r="L195" s="73">
        <v>4</v>
      </c>
      <c r="M195" s="73">
        <v>0</v>
      </c>
      <c r="N195" s="73">
        <v>0</v>
      </c>
      <c r="O195" s="73">
        <v>0</v>
      </c>
      <c r="P195" s="73">
        <v>0</v>
      </c>
      <c r="Q195" s="116">
        <f t="shared" si="10"/>
        <v>8</v>
      </c>
      <c r="R195" s="68"/>
      <c r="S195" s="68"/>
      <c r="T195" s="68"/>
      <c r="U195" s="68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</row>
    <row r="196" spans="1:47" s="99" customFormat="1" ht="16.149999999999999" customHeight="1" x14ac:dyDescent="0.2">
      <c r="A196" s="31">
        <v>193</v>
      </c>
      <c r="B196" s="31" t="s">
        <v>2854</v>
      </c>
      <c r="C196" s="50" t="s">
        <v>2855</v>
      </c>
      <c r="D196" s="31" t="s">
        <v>252</v>
      </c>
      <c r="E196" s="36" t="s">
        <v>2856</v>
      </c>
      <c r="F196" s="31">
        <v>2198</v>
      </c>
      <c r="G196" s="31" t="s">
        <v>27</v>
      </c>
      <c r="H196" s="31">
        <v>21</v>
      </c>
      <c r="I196" s="31" t="s">
        <v>2562</v>
      </c>
      <c r="J196" s="31">
        <v>4</v>
      </c>
      <c r="K196" s="31">
        <v>1</v>
      </c>
      <c r="L196" s="31">
        <v>1</v>
      </c>
      <c r="M196" s="31">
        <v>0</v>
      </c>
      <c r="N196" s="31">
        <v>0</v>
      </c>
      <c r="O196" s="31">
        <v>2</v>
      </c>
      <c r="P196" s="31">
        <v>0</v>
      </c>
      <c r="Q196" s="35">
        <f t="shared" si="10"/>
        <v>8</v>
      </c>
      <c r="R196" s="68"/>
      <c r="S196" s="68"/>
      <c r="T196" s="68"/>
      <c r="U196" s="68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</row>
    <row r="197" spans="1:47" s="99" customFormat="1" ht="16.149999999999999" customHeight="1" x14ac:dyDescent="0.2">
      <c r="A197" s="31">
        <v>194</v>
      </c>
      <c r="B197" s="31" t="s">
        <v>2857</v>
      </c>
      <c r="C197" s="50" t="s">
        <v>2858</v>
      </c>
      <c r="D197" s="31" t="s">
        <v>313</v>
      </c>
      <c r="E197" s="36" t="s">
        <v>2859</v>
      </c>
      <c r="F197" s="31">
        <v>2199</v>
      </c>
      <c r="G197" s="31" t="s">
        <v>27</v>
      </c>
      <c r="H197" s="31">
        <v>21</v>
      </c>
      <c r="I197" s="125" t="s">
        <v>2817</v>
      </c>
      <c r="J197" s="31">
        <v>1</v>
      </c>
      <c r="K197" s="31">
        <v>1</v>
      </c>
      <c r="L197" s="31">
        <v>1</v>
      </c>
      <c r="M197" s="31">
        <v>1</v>
      </c>
      <c r="N197" s="31">
        <v>1</v>
      </c>
      <c r="O197" s="31">
        <v>2</v>
      </c>
      <c r="P197" s="31">
        <v>1</v>
      </c>
      <c r="Q197" s="35">
        <f t="shared" si="10"/>
        <v>8</v>
      </c>
      <c r="R197" s="68"/>
      <c r="S197" s="68"/>
      <c r="T197" s="68"/>
      <c r="U197" s="68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</row>
    <row r="198" spans="1:47" s="99" customFormat="1" ht="16.149999999999999" customHeight="1" x14ac:dyDescent="0.2">
      <c r="A198" s="31">
        <v>195</v>
      </c>
      <c r="B198" s="31" t="s">
        <v>3265</v>
      </c>
      <c r="C198" s="50" t="s">
        <v>3266</v>
      </c>
      <c r="D198" s="31" t="s">
        <v>2900</v>
      </c>
      <c r="E198" s="36" t="s">
        <v>655</v>
      </c>
      <c r="F198" s="31" t="s">
        <v>2938</v>
      </c>
      <c r="G198" s="31" t="s">
        <v>3025</v>
      </c>
      <c r="H198" s="31">
        <v>21</v>
      </c>
      <c r="I198" s="31" t="s">
        <v>2940</v>
      </c>
      <c r="J198" s="31">
        <v>2</v>
      </c>
      <c r="K198" s="31">
        <v>1</v>
      </c>
      <c r="L198" s="31">
        <v>0</v>
      </c>
      <c r="M198" s="31">
        <v>1</v>
      </c>
      <c r="N198" s="31">
        <v>0</v>
      </c>
      <c r="O198" s="31">
        <v>4</v>
      </c>
      <c r="P198" s="31">
        <v>0</v>
      </c>
      <c r="Q198" s="35">
        <v>8</v>
      </c>
      <c r="R198" s="68"/>
      <c r="S198" s="68"/>
      <c r="T198" s="68"/>
      <c r="U198" s="68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</row>
    <row r="199" spans="1:47" s="99" customFormat="1" ht="16.149999999999999" customHeight="1" x14ac:dyDescent="0.2">
      <c r="A199" s="31">
        <v>196</v>
      </c>
      <c r="B199" s="31" t="s">
        <v>1079</v>
      </c>
      <c r="C199" s="50" t="s">
        <v>1080</v>
      </c>
      <c r="D199" s="31" t="s">
        <v>938</v>
      </c>
      <c r="E199" s="36" t="s">
        <v>1081</v>
      </c>
      <c r="F199" s="31" t="s">
        <v>480</v>
      </c>
      <c r="G199" s="31" t="s">
        <v>27</v>
      </c>
      <c r="H199" s="31">
        <v>21</v>
      </c>
      <c r="I199" s="31" t="s">
        <v>1048</v>
      </c>
      <c r="J199" s="31">
        <v>0</v>
      </c>
      <c r="K199" s="31">
        <v>1</v>
      </c>
      <c r="L199" s="31">
        <v>1</v>
      </c>
      <c r="M199" s="31">
        <v>0</v>
      </c>
      <c r="N199" s="31">
        <v>0</v>
      </c>
      <c r="O199" s="31">
        <v>5</v>
      </c>
      <c r="P199" s="31">
        <v>0</v>
      </c>
      <c r="Q199" s="35">
        <f t="shared" ref="Q199:Q205" si="11">SUM(J199:P199)</f>
        <v>7</v>
      </c>
      <c r="R199" s="68"/>
      <c r="S199" s="68"/>
      <c r="T199" s="68"/>
      <c r="U199" s="68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</row>
    <row r="200" spans="1:47" s="99" customFormat="1" ht="16.149999999999999" customHeight="1" x14ac:dyDescent="0.2">
      <c r="A200" s="31">
        <v>197</v>
      </c>
      <c r="B200" s="31" t="s">
        <v>1082</v>
      </c>
      <c r="C200" s="50" t="s">
        <v>1083</v>
      </c>
      <c r="D200" s="31" t="s">
        <v>426</v>
      </c>
      <c r="E200" s="31" t="s">
        <v>1084</v>
      </c>
      <c r="F200" s="31" t="s">
        <v>545</v>
      </c>
      <c r="G200" s="31" t="s">
        <v>27</v>
      </c>
      <c r="H200" s="31">
        <v>21</v>
      </c>
      <c r="I200" s="31" t="s">
        <v>550</v>
      </c>
      <c r="J200" s="31">
        <v>0</v>
      </c>
      <c r="K200" s="31">
        <v>0</v>
      </c>
      <c r="L200" s="31">
        <v>6</v>
      </c>
      <c r="M200" s="31">
        <v>0</v>
      </c>
      <c r="N200" s="31">
        <v>0</v>
      </c>
      <c r="O200" s="31">
        <v>0</v>
      </c>
      <c r="P200" s="31">
        <v>1</v>
      </c>
      <c r="Q200" s="35">
        <f t="shared" si="11"/>
        <v>7</v>
      </c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</row>
    <row r="201" spans="1:47" s="99" customFormat="1" ht="16.149999999999999" customHeight="1" x14ac:dyDescent="0.2">
      <c r="A201" s="31">
        <v>198</v>
      </c>
      <c r="B201" s="31" t="s">
        <v>1627</v>
      </c>
      <c r="C201" s="31" t="s">
        <v>1628</v>
      </c>
      <c r="D201" s="31" t="s">
        <v>1629</v>
      </c>
      <c r="E201" s="31" t="s">
        <v>1630</v>
      </c>
      <c r="F201" s="31" t="s">
        <v>1110</v>
      </c>
      <c r="G201" s="31" t="s">
        <v>27</v>
      </c>
      <c r="H201" s="31">
        <v>21</v>
      </c>
      <c r="I201" s="31" t="s">
        <v>1556</v>
      </c>
      <c r="J201" s="31">
        <v>2</v>
      </c>
      <c r="K201" s="31">
        <v>1</v>
      </c>
      <c r="L201" s="31">
        <v>0</v>
      </c>
      <c r="M201" s="31">
        <v>1</v>
      </c>
      <c r="N201" s="31">
        <v>2</v>
      </c>
      <c r="O201" s="31">
        <v>1</v>
      </c>
      <c r="P201" s="31">
        <v>0</v>
      </c>
      <c r="Q201" s="35">
        <f t="shared" si="11"/>
        <v>7</v>
      </c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</row>
    <row r="202" spans="1:47" s="99" customFormat="1" ht="16.149999999999999" customHeight="1" x14ac:dyDescent="0.2">
      <c r="A202" s="31">
        <v>199</v>
      </c>
      <c r="B202" s="50" t="s">
        <v>2104</v>
      </c>
      <c r="C202" s="50" t="s">
        <v>2105</v>
      </c>
      <c r="D202" s="31" t="s">
        <v>429</v>
      </c>
      <c r="E202" s="31" t="s">
        <v>2106</v>
      </c>
      <c r="F202" s="31">
        <v>2258</v>
      </c>
      <c r="G202" s="52" t="s">
        <v>27</v>
      </c>
      <c r="H202" s="31">
        <v>21</v>
      </c>
      <c r="I202" s="31" t="s">
        <v>2091</v>
      </c>
      <c r="J202" s="31">
        <v>0</v>
      </c>
      <c r="K202" s="31">
        <v>0</v>
      </c>
      <c r="L202" s="31">
        <v>6</v>
      </c>
      <c r="M202" s="31">
        <v>0</v>
      </c>
      <c r="N202" s="31">
        <v>0</v>
      </c>
      <c r="O202" s="31">
        <v>0</v>
      </c>
      <c r="P202" s="31">
        <v>1</v>
      </c>
      <c r="Q202" s="35">
        <f t="shared" si="11"/>
        <v>7</v>
      </c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</row>
    <row r="203" spans="1:47" s="99" customFormat="1" ht="16.149999999999999" customHeight="1" x14ac:dyDescent="0.2">
      <c r="A203" s="31">
        <v>200</v>
      </c>
      <c r="B203" s="31" t="s">
        <v>2534</v>
      </c>
      <c r="C203" s="31" t="str">
        <f>"62625381233"</f>
        <v>62625381233</v>
      </c>
      <c r="D203" s="31" t="s">
        <v>41</v>
      </c>
      <c r="E203" s="31" t="s">
        <v>2535</v>
      </c>
      <c r="F203" s="31" t="s">
        <v>2144</v>
      </c>
      <c r="G203" s="31" t="s">
        <v>27</v>
      </c>
      <c r="H203" s="31">
        <v>21</v>
      </c>
      <c r="I203" s="31" t="s">
        <v>2242</v>
      </c>
      <c r="J203" s="31">
        <v>0</v>
      </c>
      <c r="K203" s="31">
        <v>3</v>
      </c>
      <c r="L203" s="31">
        <v>0</v>
      </c>
      <c r="M203" s="31">
        <v>0</v>
      </c>
      <c r="N203" s="31">
        <v>0</v>
      </c>
      <c r="O203" s="31">
        <v>0</v>
      </c>
      <c r="P203" s="31">
        <v>3</v>
      </c>
      <c r="Q203" s="35">
        <f t="shared" si="11"/>
        <v>6</v>
      </c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</row>
    <row r="204" spans="1:47" s="99" customFormat="1" ht="16.149999999999999" customHeight="1" x14ac:dyDescent="0.2">
      <c r="A204" s="31">
        <v>201</v>
      </c>
      <c r="B204" s="31" t="s">
        <v>2860</v>
      </c>
      <c r="C204" s="50" t="s">
        <v>2861</v>
      </c>
      <c r="D204" s="31" t="s">
        <v>30</v>
      </c>
      <c r="E204" s="31" t="s">
        <v>2862</v>
      </c>
      <c r="F204" s="31">
        <v>2193</v>
      </c>
      <c r="G204" s="31" t="s">
        <v>27</v>
      </c>
      <c r="H204" s="31">
        <v>21</v>
      </c>
      <c r="I204" s="31" t="s">
        <v>2597</v>
      </c>
      <c r="J204" s="31">
        <v>0</v>
      </c>
      <c r="K204" s="31">
        <v>5</v>
      </c>
      <c r="L204" s="31">
        <v>0</v>
      </c>
      <c r="M204" s="31">
        <v>0</v>
      </c>
      <c r="N204" s="31">
        <v>0</v>
      </c>
      <c r="O204" s="31">
        <v>1</v>
      </c>
      <c r="P204" s="31">
        <v>0</v>
      </c>
      <c r="Q204" s="35">
        <f t="shared" si="11"/>
        <v>6</v>
      </c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</row>
    <row r="205" spans="1:47" s="99" customFormat="1" ht="16.149999999999999" customHeight="1" x14ac:dyDescent="0.2">
      <c r="A205" s="31">
        <v>202</v>
      </c>
      <c r="B205" s="31" t="s">
        <v>3267</v>
      </c>
      <c r="C205" s="50" t="s">
        <v>3268</v>
      </c>
      <c r="D205" s="31" t="s">
        <v>3269</v>
      </c>
      <c r="E205" s="31" t="s">
        <v>3270</v>
      </c>
      <c r="F205" s="31" t="s">
        <v>3244</v>
      </c>
      <c r="G205" s="31" t="s">
        <v>2879</v>
      </c>
      <c r="H205" s="31">
        <v>21</v>
      </c>
      <c r="I205" s="31" t="s">
        <v>3245</v>
      </c>
      <c r="J205" s="31">
        <v>3</v>
      </c>
      <c r="K205" s="31">
        <v>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5">
        <f t="shared" si="11"/>
        <v>6</v>
      </c>
      <c r="R205" s="68"/>
      <c r="S205" s="68"/>
      <c r="T205" s="68"/>
      <c r="U205" s="68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</row>
    <row r="206" spans="1:47" s="99" customFormat="1" ht="16.149999999999999" customHeight="1" x14ac:dyDescent="0.2">
      <c r="A206" s="31">
        <v>203</v>
      </c>
      <c r="B206" s="50" t="s">
        <v>446</v>
      </c>
      <c r="C206" s="50">
        <v>79267478044</v>
      </c>
      <c r="D206" s="31" t="s">
        <v>447</v>
      </c>
      <c r="E206" s="31" t="s">
        <v>448</v>
      </c>
      <c r="F206" s="31" t="s">
        <v>38</v>
      </c>
      <c r="G206" s="31" t="s">
        <v>27</v>
      </c>
      <c r="H206" s="31">
        <v>21</v>
      </c>
      <c r="I206" s="31" t="s">
        <v>166</v>
      </c>
      <c r="J206" s="31">
        <v>0</v>
      </c>
      <c r="K206" s="31">
        <v>1</v>
      </c>
      <c r="L206" s="31">
        <v>0</v>
      </c>
      <c r="M206" s="31">
        <v>0</v>
      </c>
      <c r="N206" s="31">
        <v>0</v>
      </c>
      <c r="O206" s="31">
        <v>4</v>
      </c>
      <c r="P206" s="31">
        <v>0</v>
      </c>
      <c r="Q206" s="35">
        <v>5</v>
      </c>
      <c r="R206" s="68"/>
      <c r="S206" s="68"/>
      <c r="T206" s="68"/>
      <c r="U206" s="68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</row>
    <row r="207" spans="1:47" s="99" customFormat="1" ht="16.149999999999999" customHeight="1" x14ac:dyDescent="0.2">
      <c r="A207" s="31">
        <v>204</v>
      </c>
      <c r="B207" s="31" t="s">
        <v>1085</v>
      </c>
      <c r="C207" s="50" t="s">
        <v>1086</v>
      </c>
      <c r="D207" s="31" t="s">
        <v>1087</v>
      </c>
      <c r="E207" s="31" t="s">
        <v>1088</v>
      </c>
      <c r="F207" s="31" t="s">
        <v>480</v>
      </c>
      <c r="G207" s="31" t="s">
        <v>27</v>
      </c>
      <c r="H207" s="31">
        <v>21</v>
      </c>
      <c r="I207" s="31" t="s">
        <v>1048</v>
      </c>
      <c r="J207" s="31">
        <v>0</v>
      </c>
      <c r="K207" s="31">
        <v>1</v>
      </c>
      <c r="L207" s="31">
        <v>0</v>
      </c>
      <c r="M207" s="31">
        <v>0</v>
      </c>
      <c r="N207" s="31">
        <v>4</v>
      </c>
      <c r="O207" s="31">
        <v>0</v>
      </c>
      <c r="P207" s="31">
        <v>0</v>
      </c>
      <c r="Q207" s="35">
        <f t="shared" ref="Q207:Q219" si="12">SUM(J207:P207)</f>
        <v>5</v>
      </c>
      <c r="R207" s="68"/>
      <c r="S207" s="68"/>
      <c r="T207" s="68"/>
      <c r="U207" s="68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</row>
    <row r="208" spans="1:47" s="99" customFormat="1" ht="16.149999999999999" customHeight="1" x14ac:dyDescent="0.2">
      <c r="A208" s="31">
        <v>205</v>
      </c>
      <c r="B208" s="31" t="s">
        <v>1631</v>
      </c>
      <c r="C208" s="31" t="s">
        <v>1632</v>
      </c>
      <c r="D208" s="31" t="s">
        <v>1633</v>
      </c>
      <c r="E208" s="31" t="s">
        <v>1259</v>
      </c>
      <c r="F208" s="31" t="s">
        <v>1137</v>
      </c>
      <c r="G208" s="31" t="s">
        <v>27</v>
      </c>
      <c r="H208" s="31">
        <v>21</v>
      </c>
      <c r="I208" s="31" t="s">
        <v>1473</v>
      </c>
      <c r="J208" s="31">
        <v>0</v>
      </c>
      <c r="K208" s="31">
        <v>1</v>
      </c>
      <c r="L208" s="31">
        <v>4</v>
      </c>
      <c r="M208" s="31">
        <v>0</v>
      </c>
      <c r="N208" s="31">
        <v>0</v>
      </c>
      <c r="O208" s="31">
        <v>0</v>
      </c>
      <c r="P208" s="31">
        <v>0</v>
      </c>
      <c r="Q208" s="35">
        <f t="shared" si="12"/>
        <v>5</v>
      </c>
      <c r="R208" s="68"/>
      <c r="S208" s="68"/>
      <c r="T208" s="68"/>
      <c r="U208" s="68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</row>
    <row r="209" spans="1:47" s="99" customFormat="1" ht="16.149999999999999" customHeight="1" x14ac:dyDescent="0.2">
      <c r="A209" s="31">
        <v>206</v>
      </c>
      <c r="B209" s="31" t="s">
        <v>1634</v>
      </c>
      <c r="C209" s="31" t="s">
        <v>1635</v>
      </c>
      <c r="D209" s="31" t="s">
        <v>1108</v>
      </c>
      <c r="E209" s="31" t="s">
        <v>1342</v>
      </c>
      <c r="F209" s="31" t="s">
        <v>1115</v>
      </c>
      <c r="G209" s="31" t="s">
        <v>27</v>
      </c>
      <c r="H209" s="31">
        <v>21</v>
      </c>
      <c r="I209" s="31" t="s">
        <v>1116</v>
      </c>
      <c r="J209" s="31">
        <v>2</v>
      </c>
      <c r="K209" s="31">
        <v>2</v>
      </c>
      <c r="L209" s="31">
        <v>0</v>
      </c>
      <c r="M209" s="31">
        <v>0</v>
      </c>
      <c r="N209" s="31">
        <v>0</v>
      </c>
      <c r="O209" s="31">
        <v>0</v>
      </c>
      <c r="P209" s="31">
        <v>1</v>
      </c>
      <c r="Q209" s="35">
        <f t="shared" si="12"/>
        <v>5</v>
      </c>
      <c r="R209" s="68"/>
      <c r="S209" s="68"/>
      <c r="T209" s="68"/>
      <c r="U209" s="68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</row>
    <row r="210" spans="1:47" s="99" customFormat="1" ht="16.149999999999999" customHeight="1" x14ac:dyDescent="0.2">
      <c r="A210" s="31">
        <v>207</v>
      </c>
      <c r="B210" s="50" t="s">
        <v>2107</v>
      </c>
      <c r="C210" s="35">
        <v>52734397329</v>
      </c>
      <c r="D210" s="31" t="s">
        <v>752</v>
      </c>
      <c r="E210" s="31" t="s">
        <v>330</v>
      </c>
      <c r="F210" s="31">
        <v>2262</v>
      </c>
      <c r="G210" s="52" t="s">
        <v>27</v>
      </c>
      <c r="H210" s="31">
        <v>21</v>
      </c>
      <c r="I210" s="31" t="s">
        <v>1864</v>
      </c>
      <c r="J210" s="31">
        <v>0</v>
      </c>
      <c r="K210" s="31">
        <v>1</v>
      </c>
      <c r="L210" s="31">
        <v>0</v>
      </c>
      <c r="M210" s="31">
        <v>0</v>
      </c>
      <c r="N210" s="31">
        <v>3</v>
      </c>
      <c r="O210" s="31">
        <v>0</v>
      </c>
      <c r="P210" s="31">
        <v>1</v>
      </c>
      <c r="Q210" s="35">
        <f t="shared" si="12"/>
        <v>5</v>
      </c>
      <c r="R210" s="68"/>
      <c r="S210" s="68"/>
      <c r="T210" s="68"/>
      <c r="U210" s="68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</row>
    <row r="211" spans="1:47" s="99" customFormat="1" ht="16.149999999999999" customHeight="1" x14ac:dyDescent="0.2">
      <c r="A211" s="31">
        <v>208</v>
      </c>
      <c r="B211" s="31" t="s">
        <v>2863</v>
      </c>
      <c r="C211" s="50" t="s">
        <v>2864</v>
      </c>
      <c r="D211" s="31" t="s">
        <v>615</v>
      </c>
      <c r="E211" s="31" t="s">
        <v>2865</v>
      </c>
      <c r="F211" s="31">
        <v>2193</v>
      </c>
      <c r="G211" s="31" t="s">
        <v>27</v>
      </c>
      <c r="H211" s="31">
        <v>21</v>
      </c>
      <c r="I211" s="31" t="s">
        <v>2597</v>
      </c>
      <c r="J211" s="31">
        <v>0</v>
      </c>
      <c r="K211" s="31">
        <v>4</v>
      </c>
      <c r="L211" s="31">
        <v>0</v>
      </c>
      <c r="M211" s="31">
        <v>0</v>
      </c>
      <c r="N211" s="31">
        <v>0</v>
      </c>
      <c r="O211" s="31">
        <v>1</v>
      </c>
      <c r="P211" s="31">
        <v>0</v>
      </c>
      <c r="Q211" s="35">
        <f t="shared" si="12"/>
        <v>5</v>
      </c>
      <c r="R211" s="68"/>
      <c r="S211" s="68"/>
      <c r="T211" s="68"/>
      <c r="U211" s="68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</row>
    <row r="212" spans="1:47" s="99" customFormat="1" ht="16.149999999999999" customHeight="1" x14ac:dyDescent="0.2">
      <c r="A212" s="31">
        <v>209</v>
      </c>
      <c r="B212" s="31" t="s">
        <v>3271</v>
      </c>
      <c r="C212" s="56" t="s">
        <v>3272</v>
      </c>
      <c r="D212" s="31" t="s">
        <v>637</v>
      </c>
      <c r="E212" s="31" t="s">
        <v>3273</v>
      </c>
      <c r="F212" s="31" t="s">
        <v>2921</v>
      </c>
      <c r="G212" s="31" t="s">
        <v>2879</v>
      </c>
      <c r="H212" s="31">
        <v>21</v>
      </c>
      <c r="I212" s="31" t="s">
        <v>3217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5</v>
      </c>
      <c r="Q212" s="35">
        <f t="shared" si="12"/>
        <v>5</v>
      </c>
      <c r="R212" s="68"/>
      <c r="S212" s="68"/>
      <c r="T212" s="68"/>
      <c r="U212" s="68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</row>
    <row r="213" spans="1:47" s="99" customFormat="1" ht="16.149999999999999" customHeight="1" x14ac:dyDescent="0.2">
      <c r="A213" s="31">
        <v>210</v>
      </c>
      <c r="B213" s="31" t="s">
        <v>1636</v>
      </c>
      <c r="C213" s="31">
        <v>41342260341</v>
      </c>
      <c r="D213" s="31" t="s">
        <v>24</v>
      </c>
      <c r="E213" s="31" t="s">
        <v>1637</v>
      </c>
      <c r="F213" s="31" t="s">
        <v>1230</v>
      </c>
      <c r="G213" s="31" t="s">
        <v>27</v>
      </c>
      <c r="H213" s="31">
        <v>21</v>
      </c>
      <c r="I213" s="31" t="s">
        <v>1589</v>
      </c>
      <c r="J213" s="31">
        <v>0</v>
      </c>
      <c r="K213" s="31">
        <v>4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5">
        <f t="shared" si="12"/>
        <v>4</v>
      </c>
      <c r="R213" s="68"/>
      <c r="S213" s="68"/>
      <c r="T213" s="68"/>
      <c r="U213" s="68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</row>
    <row r="214" spans="1:47" s="99" customFormat="1" ht="16.149999999999999" customHeight="1" x14ac:dyDescent="0.2">
      <c r="A214" s="31">
        <v>211</v>
      </c>
      <c r="B214" s="31" t="s">
        <v>1638</v>
      </c>
      <c r="C214" s="31" t="s">
        <v>1639</v>
      </c>
      <c r="D214" s="31" t="s">
        <v>1559</v>
      </c>
      <c r="E214" s="31" t="s">
        <v>1640</v>
      </c>
      <c r="F214" s="31" t="s">
        <v>1187</v>
      </c>
      <c r="G214" s="31" t="s">
        <v>27</v>
      </c>
      <c r="H214" s="31">
        <v>21</v>
      </c>
      <c r="I214" s="31" t="s">
        <v>1600</v>
      </c>
      <c r="J214" s="31">
        <v>0</v>
      </c>
      <c r="K214" s="31">
        <v>4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5">
        <f t="shared" si="12"/>
        <v>4</v>
      </c>
      <c r="R214" s="68"/>
      <c r="S214" s="68"/>
      <c r="T214" s="68"/>
      <c r="U214" s="68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</row>
    <row r="215" spans="1:47" s="99" customFormat="1" ht="16.149999999999999" customHeight="1" x14ac:dyDescent="0.2">
      <c r="A215" s="31">
        <v>212</v>
      </c>
      <c r="B215" s="31" t="s">
        <v>2866</v>
      </c>
      <c r="C215" s="31">
        <v>50788863334</v>
      </c>
      <c r="D215" s="31" t="s">
        <v>2867</v>
      </c>
      <c r="E215" s="31" t="s">
        <v>2868</v>
      </c>
      <c r="F215" s="31">
        <v>2194</v>
      </c>
      <c r="G215" s="31" t="s">
        <v>27</v>
      </c>
      <c r="H215" s="31">
        <v>21</v>
      </c>
      <c r="I215" s="31" t="s">
        <v>2706</v>
      </c>
      <c r="J215" s="31">
        <v>0</v>
      </c>
      <c r="K215" s="31">
        <v>1</v>
      </c>
      <c r="L215" s="31">
        <v>0</v>
      </c>
      <c r="M215" s="31">
        <v>1</v>
      </c>
      <c r="N215" s="31">
        <v>0</v>
      </c>
      <c r="O215" s="31">
        <v>2</v>
      </c>
      <c r="P215" s="31">
        <v>0</v>
      </c>
      <c r="Q215" s="35">
        <f t="shared" si="12"/>
        <v>4</v>
      </c>
      <c r="R215" s="68"/>
      <c r="S215" s="68"/>
      <c r="T215" s="68"/>
      <c r="U215" s="68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</row>
    <row r="216" spans="1:47" s="99" customFormat="1" ht="16.149999999999999" customHeight="1" x14ac:dyDescent="0.2">
      <c r="A216" s="31">
        <v>213</v>
      </c>
      <c r="B216" s="31" t="s">
        <v>1641</v>
      </c>
      <c r="C216" s="31" t="s">
        <v>1642</v>
      </c>
      <c r="D216" s="31" t="s">
        <v>490</v>
      </c>
      <c r="E216" s="31" t="s">
        <v>1467</v>
      </c>
      <c r="F216" s="31" t="s">
        <v>1195</v>
      </c>
      <c r="G216" s="31" t="s">
        <v>27</v>
      </c>
      <c r="H216" s="31">
        <v>21</v>
      </c>
      <c r="I216" s="31" t="s">
        <v>1196</v>
      </c>
      <c r="J216" s="31">
        <v>0</v>
      </c>
      <c r="K216" s="31">
        <v>0</v>
      </c>
      <c r="L216" s="31">
        <v>2</v>
      </c>
      <c r="M216" s="31">
        <v>0</v>
      </c>
      <c r="N216" s="31">
        <v>0</v>
      </c>
      <c r="O216" s="31">
        <v>1</v>
      </c>
      <c r="P216" s="31">
        <v>0</v>
      </c>
      <c r="Q216" s="35">
        <f t="shared" si="12"/>
        <v>3</v>
      </c>
      <c r="R216" s="68"/>
      <c r="S216" s="68"/>
      <c r="T216" s="68"/>
      <c r="U216" s="68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</row>
    <row r="217" spans="1:47" s="99" customFormat="1" ht="16.149999999999999" customHeight="1" x14ac:dyDescent="0.2">
      <c r="A217" s="31">
        <v>214</v>
      </c>
      <c r="B217" s="31" t="s">
        <v>1643</v>
      </c>
      <c r="C217" s="31" t="s">
        <v>1644</v>
      </c>
      <c r="D217" s="31" t="s">
        <v>474</v>
      </c>
      <c r="E217" s="31" t="s">
        <v>1645</v>
      </c>
      <c r="F217" s="31" t="s">
        <v>1104</v>
      </c>
      <c r="G217" s="31" t="s">
        <v>27</v>
      </c>
      <c r="H217" s="31">
        <v>21</v>
      </c>
      <c r="I217" s="31" t="s">
        <v>1316</v>
      </c>
      <c r="J217" s="31">
        <v>0</v>
      </c>
      <c r="K217" s="31">
        <v>1</v>
      </c>
      <c r="L217" s="31">
        <v>0</v>
      </c>
      <c r="M217" s="31">
        <v>0</v>
      </c>
      <c r="N217" s="31">
        <v>0</v>
      </c>
      <c r="O217" s="31">
        <v>0</v>
      </c>
      <c r="P217" s="31">
        <v>2</v>
      </c>
      <c r="Q217" s="35">
        <f t="shared" si="12"/>
        <v>3</v>
      </c>
      <c r="R217" s="68"/>
      <c r="S217" s="68"/>
      <c r="T217" s="68"/>
      <c r="U217" s="68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</row>
    <row r="218" spans="1:47" s="99" customFormat="1" ht="16.149999999999999" customHeight="1" x14ac:dyDescent="0.2">
      <c r="A218" s="31">
        <v>215</v>
      </c>
      <c r="B218" s="31" t="s">
        <v>2536</v>
      </c>
      <c r="C218" s="34" t="s">
        <v>2537</v>
      </c>
      <c r="D218" s="31" t="s">
        <v>2538</v>
      </c>
      <c r="E218" s="31" t="s">
        <v>2539</v>
      </c>
      <c r="F218" s="31" t="s">
        <v>2119</v>
      </c>
      <c r="G218" s="31" t="s">
        <v>27</v>
      </c>
      <c r="H218" s="31">
        <v>21</v>
      </c>
      <c r="I218" s="31" t="s">
        <v>2477</v>
      </c>
      <c r="J218" s="31">
        <v>0</v>
      </c>
      <c r="K218" s="31">
        <v>1</v>
      </c>
      <c r="L218" s="31">
        <v>2</v>
      </c>
      <c r="M218" s="31">
        <v>0</v>
      </c>
      <c r="N218" s="31">
        <v>0</v>
      </c>
      <c r="O218" s="31">
        <v>0</v>
      </c>
      <c r="P218" s="31">
        <v>0</v>
      </c>
      <c r="Q218" s="35">
        <f t="shared" si="12"/>
        <v>3</v>
      </c>
      <c r="R218" s="68"/>
      <c r="S218" s="68"/>
      <c r="T218" s="68"/>
      <c r="U218" s="68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</row>
    <row r="219" spans="1:47" s="99" customFormat="1" ht="16.149999999999999" customHeight="1" x14ac:dyDescent="0.2">
      <c r="A219" s="31">
        <v>216</v>
      </c>
      <c r="B219" s="31" t="s">
        <v>2540</v>
      </c>
      <c r="C219" s="34">
        <v>18737113886</v>
      </c>
      <c r="D219" s="31" t="s">
        <v>819</v>
      </c>
      <c r="E219" s="31" t="s">
        <v>2541</v>
      </c>
      <c r="F219" s="31" t="s">
        <v>2110</v>
      </c>
      <c r="G219" s="31" t="s">
        <v>27</v>
      </c>
      <c r="H219" s="31">
        <v>21</v>
      </c>
      <c r="I219" s="31" t="s">
        <v>2263</v>
      </c>
      <c r="J219" s="31">
        <v>1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1</v>
      </c>
      <c r="Q219" s="35">
        <f t="shared" si="12"/>
        <v>2</v>
      </c>
      <c r="R219" s="68"/>
      <c r="S219" s="68"/>
      <c r="T219" s="68"/>
      <c r="U219" s="68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</row>
    <row r="220" spans="1:47" s="99" customFormat="1" ht="16.149999999999999" customHeight="1" x14ac:dyDescent="0.2">
      <c r="A220" s="31">
        <v>217</v>
      </c>
      <c r="B220" s="50" t="s">
        <v>449</v>
      </c>
      <c r="C220" s="50" t="s">
        <v>450</v>
      </c>
      <c r="D220" s="31" t="s">
        <v>451</v>
      </c>
      <c r="E220" s="31" t="s">
        <v>452</v>
      </c>
      <c r="F220" s="31" t="s">
        <v>112</v>
      </c>
      <c r="G220" s="31" t="s">
        <v>27</v>
      </c>
      <c r="H220" s="31">
        <v>21</v>
      </c>
      <c r="I220" s="31" t="s">
        <v>203</v>
      </c>
      <c r="J220" s="31">
        <v>0</v>
      </c>
      <c r="K220" s="31">
        <v>1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5">
        <v>1</v>
      </c>
      <c r="R220" s="68"/>
      <c r="S220" s="68"/>
      <c r="T220" s="68"/>
      <c r="U220" s="68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</row>
    <row r="221" spans="1:47" s="99" customFormat="1" ht="16.149999999999999" customHeight="1" x14ac:dyDescent="0.2">
      <c r="A221" s="31">
        <v>218</v>
      </c>
      <c r="B221" s="31" t="s">
        <v>1646</v>
      </c>
      <c r="C221" s="31" t="s">
        <v>1647</v>
      </c>
      <c r="D221" s="31" t="s">
        <v>1648</v>
      </c>
      <c r="E221" s="31" t="s">
        <v>1649</v>
      </c>
      <c r="F221" s="31" t="s">
        <v>1195</v>
      </c>
      <c r="G221" s="31" t="s">
        <v>27</v>
      </c>
      <c r="H221" s="31">
        <v>21</v>
      </c>
      <c r="I221" s="31" t="s">
        <v>1196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</v>
      </c>
      <c r="P221" s="31">
        <v>0</v>
      </c>
      <c r="Q221" s="35">
        <f>SUM(J221:P221)</f>
        <v>1</v>
      </c>
      <c r="R221" s="68"/>
      <c r="S221" s="68"/>
      <c r="T221" s="68"/>
      <c r="U221" s="68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</row>
    <row r="222" spans="1:47" s="99" customFormat="1" ht="16.149999999999999" customHeight="1" x14ac:dyDescent="0.2">
      <c r="A222" s="31">
        <v>219</v>
      </c>
      <c r="B222" s="31" t="s">
        <v>3274</v>
      </c>
      <c r="C222" s="50" t="s">
        <v>3275</v>
      </c>
      <c r="D222" s="31" t="s">
        <v>2231</v>
      </c>
      <c r="E222" s="31" t="s">
        <v>3276</v>
      </c>
      <c r="F222" s="31" t="s">
        <v>2873</v>
      </c>
      <c r="G222" s="31" t="s">
        <v>2874</v>
      </c>
      <c r="H222" s="31">
        <v>21</v>
      </c>
      <c r="I222" s="31" t="s">
        <v>3122</v>
      </c>
      <c r="J222" s="31">
        <v>0</v>
      </c>
      <c r="K222" s="31">
        <v>0</v>
      </c>
      <c r="L222" s="31">
        <v>0</v>
      </c>
      <c r="M222" s="31">
        <v>1</v>
      </c>
      <c r="N222" s="31">
        <v>0</v>
      </c>
      <c r="O222" s="31">
        <v>0</v>
      </c>
      <c r="P222" s="31">
        <v>0</v>
      </c>
      <c r="Q222" s="35">
        <f>SUM(J222:P222)</f>
        <v>1</v>
      </c>
      <c r="R222" s="68"/>
      <c r="S222" s="68"/>
      <c r="T222" s="68"/>
      <c r="U222" s="68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</row>
    <row r="223" spans="1:47" s="99" customFormat="1" ht="16.149999999999999" customHeight="1" x14ac:dyDescent="0.2">
      <c r="A223" s="31">
        <v>220</v>
      </c>
      <c r="B223" s="31" t="s">
        <v>3277</v>
      </c>
      <c r="C223" s="50" t="s">
        <v>3278</v>
      </c>
      <c r="D223" s="31" t="s">
        <v>2185</v>
      </c>
      <c r="E223" s="31" t="s">
        <v>3279</v>
      </c>
      <c r="F223" s="31" t="s">
        <v>2938</v>
      </c>
      <c r="G223" s="31" t="s">
        <v>3025</v>
      </c>
      <c r="H223" s="31">
        <v>21</v>
      </c>
      <c r="I223" s="31" t="s">
        <v>2940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1</v>
      </c>
      <c r="P223" s="31">
        <v>0</v>
      </c>
      <c r="Q223" s="35">
        <f>SUM(J223:P223)</f>
        <v>1</v>
      </c>
      <c r="R223" s="68"/>
      <c r="S223" s="68"/>
      <c r="T223" s="68"/>
      <c r="U223" s="68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</row>
    <row r="224" spans="1:47" s="8" customFormat="1" ht="11.2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s="8" customFormat="1" ht="11.2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.75" x14ac:dyDescent="0.25">
      <c r="A226" s="9"/>
      <c r="B226" s="9"/>
      <c r="C226" s="9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15.75" x14ac:dyDescent="0.25">
      <c r="A227" s="9"/>
      <c r="B227" s="9"/>
      <c r="C227" s="9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15.75" x14ac:dyDescent="0.25">
      <c r="A228" s="9"/>
      <c r="B228" s="9"/>
      <c r="C228" s="9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15.75" x14ac:dyDescent="0.25">
      <c r="A229" s="9"/>
      <c r="B229" s="9"/>
      <c r="C229" s="9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15.75" x14ac:dyDescent="0.25">
      <c r="A230" s="9"/>
      <c r="B230" s="9"/>
      <c r="C230" s="9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15.75" x14ac:dyDescent="0.25">
      <c r="A231" s="9"/>
      <c r="B231" s="9"/>
      <c r="C231" s="9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15.75" x14ac:dyDescent="0.25">
      <c r="A232" s="9"/>
      <c r="B232" s="9"/>
      <c r="C232" s="9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15.75" x14ac:dyDescent="0.25">
      <c r="A233" s="9"/>
      <c r="B233" s="9"/>
      <c r="C233" s="9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15.75" x14ac:dyDescent="0.25">
      <c r="A234" s="9"/>
      <c r="B234" s="9"/>
      <c r="C234" s="9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15.75" x14ac:dyDescent="0.25">
      <c r="A235" s="9"/>
      <c r="B235" s="9"/>
      <c r="C235" s="9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15.75" x14ac:dyDescent="0.25">
      <c r="A236" s="9"/>
      <c r="B236" s="9"/>
      <c r="C236" s="9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15.75" x14ac:dyDescent="0.25">
      <c r="A237" s="9"/>
      <c r="B237" s="9"/>
      <c r="C237" s="9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15.75" x14ac:dyDescent="0.25">
      <c r="A238" s="9"/>
      <c r="B238" s="9"/>
      <c r="C238" s="9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15.75" x14ac:dyDescent="0.25">
      <c r="A239" s="9"/>
      <c r="B239" s="9"/>
      <c r="C239" s="9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15.75" x14ac:dyDescent="0.25">
      <c r="A240" s="9"/>
      <c r="B240" s="9"/>
      <c r="C240" s="9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5.75" x14ac:dyDescent="0.25">
      <c r="A241" s="9"/>
      <c r="B241" s="9"/>
      <c r="C241" s="9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15.75" x14ac:dyDescent="0.25">
      <c r="A242" s="9"/>
      <c r="B242" s="9"/>
      <c r="C242" s="9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15.75" x14ac:dyDescent="0.25">
      <c r="A243" s="9"/>
      <c r="B243" s="9"/>
      <c r="C243" s="9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15.75" x14ac:dyDescent="0.25">
      <c r="A244" s="9"/>
      <c r="B244" s="9"/>
      <c r="C244" s="9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15.75" x14ac:dyDescent="0.25">
      <c r="A245" s="9"/>
      <c r="B245" s="9"/>
      <c r="C245" s="9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5.75" x14ac:dyDescent="0.25">
      <c r="A246" s="9"/>
      <c r="B246" s="9"/>
      <c r="C246" s="9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5.75" x14ac:dyDescent="0.25">
      <c r="A247" s="9"/>
      <c r="B247" s="9"/>
      <c r="C247" s="9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15.75" x14ac:dyDescent="0.25">
      <c r="A248" s="9"/>
      <c r="B248" s="9"/>
      <c r="C248" s="9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15.75" x14ac:dyDescent="0.25">
      <c r="A249" s="9"/>
      <c r="B249" s="9"/>
      <c r="C249" s="9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15.75" x14ac:dyDescent="0.25">
      <c r="A250" s="9"/>
      <c r="B250" s="9"/>
      <c r="C250" s="9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15.75" x14ac:dyDescent="0.25">
      <c r="A251" s="9"/>
      <c r="B251" s="9"/>
      <c r="C251" s="9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15.75" x14ac:dyDescent="0.25">
      <c r="A252" s="9"/>
      <c r="B252" s="9"/>
      <c r="C252" s="9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15.75" x14ac:dyDescent="0.25">
      <c r="A253" s="9"/>
      <c r="B253" s="9"/>
      <c r="C253" s="9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5.75" x14ac:dyDescent="0.25">
      <c r="A254" s="9"/>
      <c r="B254" s="9"/>
      <c r="C254" s="9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5.75" x14ac:dyDescent="0.25">
      <c r="A255" s="9"/>
      <c r="B255" s="9"/>
      <c r="C255" s="9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5.75" x14ac:dyDescent="0.25">
      <c r="A256" s="9"/>
      <c r="B256" s="9"/>
      <c r="C256" s="9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5.75" x14ac:dyDescent="0.25">
      <c r="A257" s="9"/>
      <c r="B257" s="9"/>
      <c r="C257" s="9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5.75" x14ac:dyDescent="0.25">
      <c r="A258" s="9"/>
      <c r="B258" s="9"/>
      <c r="C258" s="9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5.75" x14ac:dyDescent="0.25">
      <c r="A259" s="9"/>
      <c r="B259" s="9"/>
      <c r="C259" s="9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5.75" x14ac:dyDescent="0.25">
      <c r="A260" s="9"/>
      <c r="B260" s="9"/>
      <c r="C260" s="9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5.75" x14ac:dyDescent="0.25">
      <c r="A261" s="9"/>
      <c r="B261" s="9"/>
      <c r="C261" s="9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5.75" x14ac:dyDescent="0.25">
      <c r="A262" s="9"/>
      <c r="B262" s="9"/>
      <c r="C262" s="9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5.75" x14ac:dyDescent="0.25">
      <c r="A263" s="9"/>
      <c r="B263" s="9"/>
      <c r="C263" s="9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5.75" x14ac:dyDescent="0.25">
      <c r="A264" s="9"/>
      <c r="B264" s="9"/>
      <c r="C264" s="9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5.75" x14ac:dyDescent="0.25">
      <c r="A265" s="9"/>
      <c r="B265" s="9"/>
      <c r="C265" s="9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5.75" x14ac:dyDescent="0.25">
      <c r="A266" s="9"/>
      <c r="B266" s="9"/>
      <c r="C266" s="9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5.75" x14ac:dyDescent="0.25">
      <c r="A267" s="9"/>
      <c r="B267" s="9"/>
      <c r="C267" s="9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15.75" x14ac:dyDescent="0.25">
      <c r="A268" s="9"/>
      <c r="B268" s="9"/>
      <c r="C268" s="9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15.75" x14ac:dyDescent="0.25">
      <c r="A269" s="9"/>
      <c r="B269" s="9"/>
      <c r="C269" s="9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5.75" x14ac:dyDescent="0.25">
      <c r="A270" s="9"/>
      <c r="B270" s="9"/>
      <c r="C270" s="9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15.75" x14ac:dyDescent="0.25">
      <c r="A271" s="9"/>
      <c r="B271" s="9"/>
      <c r="C271" s="9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15.75" x14ac:dyDescent="0.25">
      <c r="A272" s="9"/>
      <c r="B272" s="9"/>
      <c r="C272" s="9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15.75" x14ac:dyDescent="0.25">
      <c r="A273" s="9"/>
      <c r="B273" s="9"/>
      <c r="C273" s="9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5.75" x14ac:dyDescent="0.25">
      <c r="A274" s="9"/>
      <c r="B274" s="9"/>
      <c r="C274" s="9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15.75" x14ac:dyDescent="0.25">
      <c r="A275" s="9"/>
      <c r="B275" s="9"/>
      <c r="C275" s="9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15.75" x14ac:dyDescent="0.25">
      <c r="A276" s="9"/>
      <c r="B276" s="9"/>
      <c r="C276" s="9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15.75" x14ac:dyDescent="0.25">
      <c r="A277" s="9"/>
      <c r="B277" s="9"/>
      <c r="C277" s="9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15.75" x14ac:dyDescent="0.25">
      <c r="A278" s="9"/>
      <c r="B278" s="9"/>
      <c r="C278" s="9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5.75" x14ac:dyDescent="0.25">
      <c r="A279" s="9"/>
      <c r="B279" s="9"/>
      <c r="C279" s="9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5.75" x14ac:dyDescent="0.25">
      <c r="A280" s="9"/>
      <c r="B280" s="9"/>
      <c r="C280" s="9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5.75" x14ac:dyDescent="0.25">
      <c r="A281" s="9"/>
      <c r="B281" s="9"/>
      <c r="C281" s="9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5.75" x14ac:dyDescent="0.25">
      <c r="A282" s="9"/>
      <c r="B282" s="9"/>
      <c r="C282" s="9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5.75" x14ac:dyDescent="0.25">
      <c r="A283" s="9"/>
      <c r="B283" s="9"/>
      <c r="C283" s="9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5.75" x14ac:dyDescent="0.25">
      <c r="A284" s="9"/>
      <c r="B284" s="9"/>
      <c r="C284" s="9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5.75" x14ac:dyDescent="0.25">
      <c r="A285" s="9"/>
      <c r="B285" s="9"/>
      <c r="C285" s="9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5.75" x14ac:dyDescent="0.25">
      <c r="A286" s="9"/>
      <c r="B286" s="9"/>
      <c r="C286" s="9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5.75" x14ac:dyDescent="0.25">
      <c r="A287" s="9"/>
      <c r="B287" s="9"/>
      <c r="C287" s="9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5.75" x14ac:dyDescent="0.25">
      <c r="A288" s="9"/>
      <c r="B288" s="9"/>
      <c r="C288" s="9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5.75" x14ac:dyDescent="0.25">
      <c r="A289" s="9"/>
      <c r="B289" s="9"/>
      <c r="C289" s="9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15.75" x14ac:dyDescent="0.25">
      <c r="A290" s="9"/>
      <c r="B290" s="9"/>
      <c r="C290" s="9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5.75" x14ac:dyDescent="0.25">
      <c r="A291" s="9"/>
      <c r="B291" s="9"/>
      <c r="C291" s="9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15.75" x14ac:dyDescent="0.25">
      <c r="A292" s="9"/>
      <c r="B292" s="9"/>
      <c r="C292" s="9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15.75" x14ac:dyDescent="0.25">
      <c r="A293" s="9"/>
      <c r="B293" s="9"/>
      <c r="C293" s="9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15.75" x14ac:dyDescent="0.25">
      <c r="A294" s="9"/>
      <c r="B294" s="9"/>
      <c r="C294" s="9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15.75" x14ac:dyDescent="0.25">
      <c r="A295" s="9"/>
      <c r="B295" s="9"/>
      <c r="C295" s="9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15.75" x14ac:dyDescent="0.25">
      <c r="A296" s="9"/>
      <c r="B296" s="9"/>
      <c r="C296" s="9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15.75" x14ac:dyDescent="0.25">
      <c r="A297" s="9"/>
      <c r="B297" s="9"/>
      <c r="C297" s="9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5.75" x14ac:dyDescent="0.25">
      <c r="A298" s="9"/>
      <c r="B298" s="9"/>
      <c r="C298" s="9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5.75" x14ac:dyDescent="0.25">
      <c r="A299" s="9"/>
      <c r="B299" s="9"/>
      <c r="C299" s="9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5.75" x14ac:dyDescent="0.25">
      <c r="A300" s="9"/>
      <c r="B300" s="9"/>
      <c r="C300" s="9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5.75" x14ac:dyDescent="0.25">
      <c r="A301" s="9"/>
      <c r="B301" s="9"/>
      <c r="C301" s="9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5.75" x14ac:dyDescent="0.25">
      <c r="A302" s="9"/>
      <c r="B302" s="9"/>
      <c r="C302" s="9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5.75" x14ac:dyDescent="0.25">
      <c r="A303" s="9"/>
      <c r="B303" s="9"/>
      <c r="C303" s="9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5.75" x14ac:dyDescent="0.25">
      <c r="A304" s="9"/>
      <c r="B304" s="9"/>
      <c r="C304" s="9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5.75" x14ac:dyDescent="0.25">
      <c r="A305" s="9"/>
      <c r="B305" s="9"/>
      <c r="C305" s="9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5.75" x14ac:dyDescent="0.25">
      <c r="A306" s="9"/>
      <c r="B306" s="9"/>
      <c r="C306" s="9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5.75" x14ac:dyDescent="0.25">
      <c r="A307" s="9"/>
      <c r="B307" s="9"/>
      <c r="C307" s="9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5.75" x14ac:dyDescent="0.25">
      <c r="A308" s="9"/>
      <c r="B308" s="9"/>
      <c r="C308" s="9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5.75" x14ac:dyDescent="0.25">
      <c r="A309" s="9"/>
      <c r="B309" s="9"/>
      <c r="C309" s="9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5.75" x14ac:dyDescent="0.25">
      <c r="A310" s="9"/>
      <c r="B310" s="9"/>
      <c r="C310" s="9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5.75" x14ac:dyDescent="0.25">
      <c r="A311" s="9"/>
      <c r="B311" s="9"/>
      <c r="C311" s="9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5.75" x14ac:dyDescent="0.25">
      <c r="A312" s="9"/>
      <c r="B312" s="9"/>
      <c r="C312" s="9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5.75" x14ac:dyDescent="0.25">
      <c r="A313" s="9"/>
      <c r="B313" s="9"/>
      <c r="C313" s="9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5.75" x14ac:dyDescent="0.25">
      <c r="A314" s="9"/>
      <c r="B314" s="9"/>
      <c r="C314" s="9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5.75" x14ac:dyDescent="0.25">
      <c r="A315" s="9"/>
      <c r="B315" s="9"/>
      <c r="C315" s="9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5.75" x14ac:dyDescent="0.25">
      <c r="A316" s="9"/>
      <c r="B316" s="9"/>
      <c r="C316" s="9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5.75" x14ac:dyDescent="0.25">
      <c r="A317" s="9"/>
      <c r="B317" s="9"/>
      <c r="C317" s="9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5.75" x14ac:dyDescent="0.25">
      <c r="A318" s="9"/>
      <c r="B318" s="9"/>
      <c r="C318" s="9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5.75" x14ac:dyDescent="0.25">
      <c r="A319" s="9"/>
      <c r="B319" s="9"/>
      <c r="C319" s="9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5.75" x14ac:dyDescent="0.25">
      <c r="A320" s="9"/>
      <c r="B320" s="9"/>
      <c r="C320" s="9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5.75" x14ac:dyDescent="0.25">
      <c r="A321" s="9"/>
      <c r="B321" s="9"/>
      <c r="C321" s="9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5.75" x14ac:dyDescent="0.25">
      <c r="A322" s="9"/>
      <c r="B322" s="9"/>
      <c r="C322" s="9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5.75" x14ac:dyDescent="0.25">
      <c r="A323" s="9"/>
      <c r="B323" s="9"/>
      <c r="C323" s="9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5.75" x14ac:dyDescent="0.25">
      <c r="A324" s="9"/>
      <c r="B324" s="9"/>
      <c r="C324" s="9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5.75" x14ac:dyDescent="0.25">
      <c r="A325" s="9"/>
      <c r="B325" s="9"/>
      <c r="C325" s="9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5.75" x14ac:dyDescent="0.25">
      <c r="A326" s="9"/>
      <c r="B326" s="9"/>
      <c r="C326" s="9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5.75" x14ac:dyDescent="0.25">
      <c r="A327" s="9"/>
      <c r="B327" s="9"/>
      <c r="C327" s="9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5.75" x14ac:dyDescent="0.25">
      <c r="A328" s="9"/>
      <c r="B328" s="9"/>
      <c r="C328" s="9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5.75" x14ac:dyDescent="0.25">
      <c r="A329" s="9"/>
      <c r="B329" s="9"/>
      <c r="C329" s="9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5.75" x14ac:dyDescent="0.25">
      <c r="A330" s="9"/>
      <c r="B330" s="9"/>
      <c r="C330" s="9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5.75" x14ac:dyDescent="0.25">
      <c r="A331" s="9"/>
      <c r="B331" s="9"/>
      <c r="C331" s="9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5.75" x14ac:dyDescent="0.25">
      <c r="A332" s="9"/>
      <c r="B332" s="9"/>
      <c r="C332" s="9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5.75" x14ac:dyDescent="0.25">
      <c r="A333" s="9"/>
      <c r="B333" s="9"/>
      <c r="C333" s="9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5.75" x14ac:dyDescent="0.25">
      <c r="A334" s="9"/>
      <c r="B334" s="9"/>
      <c r="C334" s="9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5.75" x14ac:dyDescent="0.25">
      <c r="A335" s="9"/>
      <c r="B335" s="9"/>
      <c r="C335" s="9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5.75" x14ac:dyDescent="0.25">
      <c r="A336" s="9"/>
      <c r="B336" s="9"/>
      <c r="C336" s="9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5.75" x14ac:dyDescent="0.25">
      <c r="A337" s="9"/>
      <c r="B337" s="9"/>
      <c r="C337" s="9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5.75" x14ac:dyDescent="0.25">
      <c r="A338" s="9"/>
      <c r="B338" s="9"/>
      <c r="C338" s="9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5.75" x14ac:dyDescent="0.25">
      <c r="A339" s="9"/>
      <c r="B339" s="9"/>
      <c r="C339" s="9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5.75" x14ac:dyDescent="0.25">
      <c r="A340" s="9"/>
      <c r="B340" s="9"/>
      <c r="C340" s="9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5.75" x14ac:dyDescent="0.25">
      <c r="A341" s="9"/>
      <c r="B341" s="9"/>
      <c r="C341" s="9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5.75" x14ac:dyDescent="0.25">
      <c r="A342" s="9"/>
      <c r="B342" s="9"/>
      <c r="C342" s="9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5.75" x14ac:dyDescent="0.25">
      <c r="A343" s="9"/>
      <c r="B343" s="9"/>
      <c r="C343" s="9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5.75" x14ac:dyDescent="0.25">
      <c r="A344" s="9"/>
      <c r="B344" s="9"/>
      <c r="C344" s="9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5.75" x14ac:dyDescent="0.25">
      <c r="A345" s="9"/>
      <c r="B345" s="9"/>
      <c r="C345" s="9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5.75" x14ac:dyDescent="0.25">
      <c r="A346" s="9"/>
      <c r="B346" s="9"/>
      <c r="C346" s="9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5.75" x14ac:dyDescent="0.25">
      <c r="A347" s="9"/>
      <c r="B347" s="9"/>
      <c r="C347" s="9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5.75" x14ac:dyDescent="0.25">
      <c r="A348" s="9"/>
      <c r="B348" s="9"/>
      <c r="C348" s="9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5.75" x14ac:dyDescent="0.25">
      <c r="A349" s="9"/>
      <c r="B349" s="9"/>
      <c r="C349" s="9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5.75" x14ac:dyDescent="0.25">
      <c r="A350" s="9"/>
      <c r="B350" s="9"/>
      <c r="C350" s="9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5.75" x14ac:dyDescent="0.25">
      <c r="A351" s="9"/>
      <c r="B351" s="9"/>
      <c r="C351" s="9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5.75" x14ac:dyDescent="0.25">
      <c r="A352" s="9"/>
      <c r="B352" s="9"/>
      <c r="C352" s="9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5.75" x14ac:dyDescent="0.25">
      <c r="A353" s="9"/>
      <c r="B353" s="9"/>
      <c r="C353" s="9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5.75" x14ac:dyDescent="0.25">
      <c r="A354" s="9"/>
      <c r="B354" s="9"/>
      <c r="C354" s="9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5.75" x14ac:dyDescent="0.25">
      <c r="A355" s="9"/>
      <c r="B355" s="9"/>
      <c r="C355" s="9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5.75" x14ac:dyDescent="0.25">
      <c r="A356" s="9"/>
      <c r="B356" s="9"/>
      <c r="C356" s="9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5.75" x14ac:dyDescent="0.25">
      <c r="A357" s="9"/>
      <c r="B357" s="9"/>
      <c r="C357" s="9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5.75" x14ac:dyDescent="0.25">
      <c r="A358" s="9"/>
      <c r="B358" s="9"/>
      <c r="C358" s="9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5.75" x14ac:dyDescent="0.25">
      <c r="A359" s="9"/>
      <c r="B359" s="9"/>
      <c r="C359" s="9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5.75" x14ac:dyDescent="0.25">
      <c r="A360" s="9"/>
      <c r="B360" s="9"/>
      <c r="C360" s="9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5.75" x14ac:dyDescent="0.25">
      <c r="A361" s="9"/>
      <c r="B361" s="9"/>
      <c r="C361" s="9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5.75" x14ac:dyDescent="0.25">
      <c r="A362" s="9"/>
      <c r="B362" s="9"/>
      <c r="C362" s="9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5.75" x14ac:dyDescent="0.25">
      <c r="A363" s="9"/>
      <c r="B363" s="9"/>
      <c r="C363" s="9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5.75" x14ac:dyDescent="0.25">
      <c r="A364" s="9"/>
      <c r="B364" s="9"/>
      <c r="C364" s="9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5.75" x14ac:dyDescent="0.25">
      <c r="A365" s="9"/>
      <c r="B365" s="9"/>
      <c r="C365" s="9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5.75" x14ac:dyDescent="0.25">
      <c r="A366" s="9"/>
      <c r="B366" s="9"/>
      <c r="C366" s="9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5.75" x14ac:dyDescent="0.25">
      <c r="A367" s="9"/>
      <c r="B367" s="9"/>
      <c r="C367" s="9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5.75" x14ac:dyDescent="0.25">
      <c r="A368" s="9"/>
      <c r="B368" s="9"/>
      <c r="C368" s="9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5.75" x14ac:dyDescent="0.25">
      <c r="A369" s="9"/>
      <c r="B369" s="9"/>
      <c r="C369" s="9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15.75" x14ac:dyDescent="0.25">
      <c r="A370" s="9"/>
      <c r="B370" s="9"/>
      <c r="C370" s="9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15.75" x14ac:dyDescent="0.25">
      <c r="A371" s="9"/>
      <c r="B371" s="9"/>
      <c r="C371" s="9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15.75" x14ac:dyDescent="0.25">
      <c r="A372" s="9"/>
      <c r="B372" s="9"/>
      <c r="C372" s="9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5.75" x14ac:dyDescent="0.25">
      <c r="A373" s="9"/>
      <c r="B373" s="9"/>
      <c r="C373" s="9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5.75" x14ac:dyDescent="0.25">
      <c r="A374" s="9"/>
      <c r="B374" s="9"/>
      <c r="C374" s="9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5.75" x14ac:dyDescent="0.25">
      <c r="A375" s="9"/>
      <c r="B375" s="9"/>
      <c r="C375" s="9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5.75" x14ac:dyDescent="0.25">
      <c r="A376" s="9"/>
      <c r="B376" s="9"/>
      <c r="C376" s="9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15.75" x14ac:dyDescent="0.25">
      <c r="A377" s="9"/>
      <c r="B377" s="9"/>
      <c r="C377" s="9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5.75" x14ac:dyDescent="0.25">
      <c r="A378" s="9"/>
      <c r="B378" s="9"/>
      <c r="C378" s="9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5.75" x14ac:dyDescent="0.25">
      <c r="A379" s="9"/>
      <c r="B379" s="9"/>
      <c r="C379" s="9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5.75" x14ac:dyDescent="0.25">
      <c r="A380" s="9"/>
      <c r="B380" s="9"/>
      <c r="C380" s="9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5.75" x14ac:dyDescent="0.25">
      <c r="A381" s="9"/>
      <c r="B381" s="9"/>
      <c r="C381" s="9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5.75" x14ac:dyDescent="0.25">
      <c r="A382" s="9"/>
      <c r="B382" s="9"/>
      <c r="C382" s="9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5.75" x14ac:dyDescent="0.25">
      <c r="A383" s="9"/>
      <c r="B383" s="9"/>
      <c r="C383" s="9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x14ac:dyDescent="0.2">
      <c r="A384" s="14"/>
      <c r="B384" s="14"/>
      <c r="C384" s="14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x14ac:dyDescent="0.2">
      <c r="A385" s="14"/>
      <c r="B385" s="14"/>
      <c r="C385" s="14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x14ac:dyDescent="0.2">
      <c r="A386" s="14"/>
      <c r="B386" s="14"/>
      <c r="C386" s="14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x14ac:dyDescent="0.2">
      <c r="A387" s="14"/>
      <c r="B387" s="14"/>
      <c r="C387" s="14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x14ac:dyDescent="0.2">
      <c r="A388" s="14"/>
      <c r="B388" s="14"/>
      <c r="C388" s="14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x14ac:dyDescent="0.2">
      <c r="A389" s="14"/>
      <c r="B389" s="14"/>
      <c r="C389" s="14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x14ac:dyDescent="0.2">
      <c r="A390" s="14"/>
      <c r="B390" s="14"/>
      <c r="C390" s="14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x14ac:dyDescent="0.2">
      <c r="A391" s="14"/>
      <c r="B391" s="14"/>
      <c r="C391" s="14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x14ac:dyDescent="0.2">
      <c r="A392" s="14"/>
      <c r="B392" s="14"/>
      <c r="C392" s="14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x14ac:dyDescent="0.2">
      <c r="A393" s="14"/>
      <c r="B393" s="14"/>
      <c r="C393" s="14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x14ac:dyDescent="0.2">
      <c r="A394" s="14"/>
      <c r="B394" s="14"/>
      <c r="C394" s="14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</sheetData>
  <mergeCells count="3">
    <mergeCell ref="J2:P2"/>
    <mergeCell ref="A2:I2"/>
    <mergeCell ref="A1:Q1"/>
  </mergeCells>
  <phoneticPr fontId="1" type="noConversion"/>
  <dataValidations count="5">
    <dataValidation allowBlank="1" showErrorMessage="1" sqref="F76:F79 F104:F110 F89:F97 F132:F139"/>
    <dataValidation type="list" allowBlank="1" showErrorMessage="1" sqref="F98:F101">
      <formula1>$BC$4:$BC$1336</formula1>
      <formula2>0</formula2>
    </dataValidation>
    <dataValidation type="textLength" operator="equal" allowBlank="1" showErrorMessage="1" sqref="C76:C79 C104:C110 C89:C97 C133:C134 C138:C139 C154:C171 C173:C180 D172 C183:C184 C188:C192 C195:C201 C205:C213 C222:C223 C217:C220">
      <formula1>11</formula1>
      <formula2>0</formula2>
    </dataValidation>
    <dataValidation type="textLength" operator="equal" allowBlank="1" showInputMessage="1" showErrorMessage="1" sqref="C135:C137 C182">
      <formula1>11</formula1>
    </dataValidation>
    <dataValidation type="list" allowBlank="1" showInputMessage="1" showErrorMessage="1" sqref="F117:F118 F111:F112 F120:F128">
      <formula1>$BB$3:$BB$1377</formula1>
    </dataValidation>
  </dataValidation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Administrator_Drazen</cp:lastModifiedBy>
  <cp:lastPrinted>2015-02-04T06:53:39Z</cp:lastPrinted>
  <dcterms:created xsi:type="dcterms:W3CDTF">2008-01-21T09:36:24Z</dcterms:created>
  <dcterms:modified xsi:type="dcterms:W3CDTF">2015-02-04T09:27:30Z</dcterms:modified>
</cp:coreProperties>
</file>